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BILJESKE" sheetId="1" r:id="rId1"/>
  </sheets>
  <definedNames/>
  <calcPr fullCalcOnLoad="1"/>
</workbook>
</file>

<file path=xl/sharedStrings.xml><?xml version="1.0" encoding="utf-8"?>
<sst xmlns="http://schemas.openxmlformats.org/spreadsheetml/2006/main" count="101" uniqueCount="98">
  <si>
    <t>UKUPNO</t>
  </si>
  <si>
    <r>
      <t xml:space="preserve">         </t>
    </r>
    <r>
      <rPr>
        <b/>
        <sz val="12"/>
        <rFont val="Times New Roman"/>
        <family val="1"/>
      </rPr>
      <t>GRAD DRNIŠ</t>
    </r>
  </si>
  <si>
    <t>PRORAČUN GRADA DRNIŠA</t>
  </si>
  <si>
    <t>šifrarska oznaka: 75113</t>
  </si>
  <si>
    <t xml:space="preserve">                                                       </t>
  </si>
  <si>
    <t xml:space="preserve">UKUPNO NOVAC U BANCI I BLAGAJNI </t>
  </si>
  <si>
    <t>Zakonski predstavnik</t>
  </si>
  <si>
    <t>Otplaćeno zajma u tekućoj godini</t>
  </si>
  <si>
    <t>Otplaćeno tečajne razlike</t>
  </si>
  <si>
    <t>Otplata glavnice u tekućoj godini</t>
  </si>
  <si>
    <t>Revalorizacija/Tečajna razlika zajma</t>
  </si>
  <si>
    <t>Kamate dospjele u tekućoj godini</t>
  </si>
  <si>
    <t>Kamate plaćene u tekućoj godini</t>
  </si>
  <si>
    <t>Stanje 31.12.</t>
  </si>
  <si>
    <t>Stanje zajma 01.01.</t>
  </si>
  <si>
    <t>Stanje zajma 31.12.</t>
  </si>
  <si>
    <t xml:space="preserve"> U KN</t>
  </si>
  <si>
    <t>STALNA PRIČUVA</t>
  </si>
  <si>
    <t xml:space="preserve">Dospjele obveze </t>
  </si>
  <si>
    <t>Stanje kamata 01.01.</t>
  </si>
  <si>
    <t>Komunalna naknada- građani</t>
  </si>
  <si>
    <t>Komunalna naknada- pravne osobe</t>
  </si>
  <si>
    <t>Slivna naknada - građani</t>
  </si>
  <si>
    <t>Slivna naknada - pravne osobe</t>
  </si>
  <si>
    <t>za materijalne rashode</t>
  </si>
  <si>
    <t>za financijske rashode</t>
  </si>
  <si>
    <t>za naknade građanima i kućanstvima</t>
  </si>
  <si>
    <t>za nabavu imovine</t>
  </si>
  <si>
    <t>OIB: 38309740312</t>
  </si>
  <si>
    <t>I RAČUN PRIHODA I RASHODA</t>
  </si>
  <si>
    <t>II STRUKTURA ŽIRO RAČUNA - NOVČANIH SREDSTAVA</t>
  </si>
  <si>
    <t>III POTRAŽIVANJA</t>
  </si>
  <si>
    <t>Potraživanja za porez na tvrtku</t>
  </si>
  <si>
    <t>Potraživanja za porez na potrošnju</t>
  </si>
  <si>
    <t>za ostale obveze</t>
  </si>
  <si>
    <t>IV  OBVEZE</t>
  </si>
  <si>
    <t xml:space="preserve">V  JAMSTVA </t>
  </si>
  <si>
    <t>VI ZADUŽIVANJE (Grad Drniš- dugoročni kredit uz valutnu klauzulu)</t>
  </si>
  <si>
    <t xml:space="preserve">STANJE JAMSTVA 31. 12. </t>
  </si>
  <si>
    <t>Višak prihoda prethodne godine</t>
  </si>
  <si>
    <t>Prihodi poslovanja ostvareni u tekućoj godini</t>
  </si>
  <si>
    <t>Primici od prodaje nefinancijske imovine ostvareni u tekućoj godini</t>
  </si>
  <si>
    <t>Rashodi poslovanja u tekućoj godini</t>
  </si>
  <si>
    <t>Rashodi za nabavu nefinancijske imovine u tekućoj godini</t>
  </si>
  <si>
    <t>Izdaci za otplatu glavnice primljenih zajmova</t>
  </si>
  <si>
    <t>UKUPNO ZA RASHODE/IZDATKE</t>
  </si>
  <si>
    <t>STANJE ŽIRO RAČUNA 31.12.</t>
  </si>
  <si>
    <t>OD ČEGA:</t>
  </si>
  <si>
    <t>STANJE BLAGAJNE 31.12.</t>
  </si>
  <si>
    <t>Komunalnu naknadu</t>
  </si>
  <si>
    <t>Naknadu za uređenje voda</t>
  </si>
  <si>
    <t xml:space="preserve">Ukupno potraživanja za poreze - 161 </t>
  </si>
  <si>
    <t>Potraživanja za otkup stanova na kojima postoji stanarsko pravo - obročna otplata</t>
  </si>
  <si>
    <t>Ukupno potraživanja od prodaje nefinancijske imovine skupina - 172</t>
  </si>
  <si>
    <t>UKUPNO VIŠAK PRETHODNE GODINE</t>
  </si>
  <si>
    <t>UKUPNO PRIHODI TEKUĆE GODINE</t>
  </si>
  <si>
    <t>matični broj: 2688913</t>
  </si>
  <si>
    <t>Potraživanja za porez na reklame</t>
  </si>
  <si>
    <t>Potraživanja za legalizacije objekata</t>
  </si>
  <si>
    <t>Potraživanja za komunalni doprinos</t>
  </si>
  <si>
    <t>Potraživanja za kućne brojeve</t>
  </si>
  <si>
    <t>Potraživanja od zakupa javnih površina</t>
  </si>
  <si>
    <t>Potraživanja za zakup poslovnih prostora</t>
  </si>
  <si>
    <t>Potraživanja za zakup poljoprivrednog zemljišta i pravo građenja</t>
  </si>
  <si>
    <t xml:space="preserve">Ukupno potraživanja za prihode od imovine - 164 </t>
  </si>
  <si>
    <t>Ukupno potraživanja za administrativne pristojbe i prihode po posebnim propisima - 165</t>
  </si>
  <si>
    <t>za zaposlene</t>
  </si>
  <si>
    <t>za subvencije</t>
  </si>
  <si>
    <t>za unaprijed plaćene prihode</t>
  </si>
  <si>
    <t>Potraživanja za dane koncesije-prijevoz putnika</t>
  </si>
  <si>
    <t>Potraživanja za naknade koje se refundiraju i ostala potraživanja</t>
  </si>
  <si>
    <t>Jamčevni polog - UNICREDIT - vozilo na leasing</t>
  </si>
  <si>
    <t>Ukupno ostala potraživanja - 12</t>
  </si>
  <si>
    <t>Potraživanja od Hrvatskih voda</t>
  </si>
  <si>
    <t>Potraživanja od HZZ za plaće radnika na javnim radovima</t>
  </si>
  <si>
    <t>Potraživanja za doprinose - stručno osposobljavanje</t>
  </si>
  <si>
    <t>Ukupno potraživanja za prihode iz proračuna - 167</t>
  </si>
  <si>
    <t>usklađivanje tečaja za ZABA</t>
  </si>
  <si>
    <t xml:space="preserve">IBAN:HR9023300031809500006 </t>
  </si>
  <si>
    <t xml:space="preserve">Potraživanja za više plaćene poreze i doprinose  </t>
  </si>
  <si>
    <t>UKUPNO ZA PRIHODE I VIŠAK PRETHODNE GODINE</t>
  </si>
  <si>
    <t xml:space="preserve">IZDVOJENA SREDSTVA ZA PROJEKAT </t>
  </si>
  <si>
    <t>SREDSTVA MJESNIH ODBORA</t>
  </si>
  <si>
    <t>Nedospjele obveze- zajam i sredstva SAFU</t>
  </si>
  <si>
    <t>mr.sc.Josip Begonja</t>
  </si>
  <si>
    <t>RAZINA 23</t>
  </si>
  <si>
    <t>VIŠAK/MANJAK PRIHODA RASPOLOŽIV U SLIJEDEĆEM RAZDOBLJU</t>
  </si>
  <si>
    <t>SREDSTVA JAVNE VATROGASNE POSTROJBE</t>
  </si>
  <si>
    <t>SREDSTVA NARODNE KNJIŽNICE DRNIŠ</t>
  </si>
  <si>
    <t>SREDSTVA GRADSKOG MUZEJA DRNIŠ</t>
  </si>
  <si>
    <t xml:space="preserve">SREDSTVA PUČKOG ODVORENOG UČILIŠTA </t>
  </si>
  <si>
    <t>SREDSTVA DJEČJEG VRTIĆA</t>
  </si>
  <si>
    <t>Potraživanja za isporučenu električnu energiju RP GLOBAL</t>
  </si>
  <si>
    <t>Potraživanja za utvrđene obračunate usluge dobavljača po ugovoru</t>
  </si>
  <si>
    <t>Potraživanja od općine Promina za Dječji vrtić</t>
  </si>
  <si>
    <t>Potraživanja od općine Unešić za Dječji vrtić</t>
  </si>
  <si>
    <t>Drniš, 23. veljače 2016. godine</t>
  </si>
  <si>
    <t>BILJEŠKE UZ FINANCIJSKI IZVJEŠTAJ ZA RAZDOBLJE SIJEČANJ - PROSINAC 2015. GODINE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</si>
</sst>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0.0"/>
    <numFmt numFmtId="165" formatCode="_-* #,##0.000\ _k_n_-;\-* #,##0.000\ _k_n_-;_-* &quot;-&quot;??\ _k_n_-;_-@_-"/>
    <numFmt numFmtId="166" formatCode="_-* #,##0.0000\ _k_n_-;\-* #,##0.0000\ _k_n_-;_-* &quot;-&quot;??\ _k_n_-;_-@_-"/>
    <numFmt numFmtId="167" formatCode="_-* #,##0.00000\ _k_n_-;\-* #,##0.00000\ _k_n_-;_-* &quot;-&quot;??\ _k_n_-;_-@_-"/>
    <numFmt numFmtId="168" formatCode="_-* #,##0.000000\ _k_n_-;\-* #,##0.000000\ _k_n_-;_-* &quot;-&quot;??\ _k_n_-;_-@_-"/>
    <numFmt numFmtId="169" formatCode="_-* #,##0.000000\ _k_n_-;\-* #,##0.000000\ _k_n_-;_-* &quot;-&quot;??????\ _k_n_-;_-@_-"/>
  </numFmts>
  <fonts count="4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left" indent="2"/>
    </xf>
    <xf numFmtId="0" fontId="6" fillId="0" borderId="0" xfId="0" applyFont="1" applyAlignment="1">
      <alignment horizontal="left"/>
    </xf>
    <xf numFmtId="0" fontId="2" fillId="34" borderId="1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4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" fontId="1" fillId="0" borderId="0" xfId="0" applyNumberFormat="1" applyFont="1" applyAlignment="1">
      <alignment/>
    </xf>
    <xf numFmtId="0" fontId="1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4" fontId="2" fillId="35" borderId="11" xfId="0" applyNumberFormat="1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0" fillId="0" borderId="12" xfId="0" applyBorder="1" applyAlignment="1">
      <alignment/>
    </xf>
    <xf numFmtId="0" fontId="2" fillId="35" borderId="12" xfId="0" applyFont="1" applyFill="1" applyBorder="1" applyAlignment="1">
      <alignment/>
    </xf>
    <xf numFmtId="0" fontId="7" fillId="35" borderId="12" xfId="0" applyFont="1" applyFill="1" applyBorder="1" applyAlignment="1">
      <alignment/>
    </xf>
    <xf numFmtId="0" fontId="7" fillId="35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2" fillId="33" borderId="10" xfId="0" applyFont="1" applyFill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Border="1" applyAlignment="1">
      <alignment/>
    </xf>
    <xf numFmtId="0" fontId="2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34" borderId="16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4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29.140625" style="1" customWidth="1"/>
    <col min="5" max="5" width="12.421875" style="1" customWidth="1"/>
    <col min="6" max="6" width="13.57421875" style="1" customWidth="1"/>
    <col min="7" max="7" width="14.00390625" style="1" customWidth="1"/>
    <col min="8" max="8" width="17.140625" style="1" customWidth="1"/>
    <col min="9" max="9" width="20.28125" style="1" customWidth="1"/>
    <col min="10" max="10" width="11.7109375" style="0" bestFit="1" customWidth="1"/>
    <col min="11" max="11" width="19.7109375" style="0" bestFit="1" customWidth="1"/>
  </cols>
  <sheetData>
    <row r="1" spans="2:7" ht="15.75">
      <c r="B1" s="8" t="s">
        <v>1</v>
      </c>
      <c r="D1" s="8"/>
      <c r="E1"/>
      <c r="F1"/>
      <c r="G1"/>
    </row>
    <row r="2" spans="2:7" ht="15.75">
      <c r="B2" s="9" t="s">
        <v>2</v>
      </c>
      <c r="D2" s="9"/>
      <c r="E2"/>
      <c r="F2"/>
      <c r="G2"/>
    </row>
    <row r="3" spans="2:7" ht="15.75">
      <c r="B3" s="9" t="s">
        <v>28</v>
      </c>
      <c r="D3" s="9"/>
      <c r="E3"/>
      <c r="F3"/>
      <c r="G3"/>
    </row>
    <row r="4" spans="2:7" ht="15.75">
      <c r="B4" s="8" t="s">
        <v>56</v>
      </c>
      <c r="D4" s="8"/>
      <c r="E4"/>
      <c r="F4"/>
      <c r="G4"/>
    </row>
    <row r="5" spans="2:7" ht="15.75">
      <c r="B5" s="8" t="s">
        <v>3</v>
      </c>
      <c r="D5" s="8"/>
      <c r="E5"/>
      <c r="F5"/>
      <c r="G5"/>
    </row>
    <row r="6" spans="2:7" ht="15.75">
      <c r="B6" s="8" t="s">
        <v>78</v>
      </c>
      <c r="D6" s="8"/>
      <c r="E6"/>
      <c r="F6"/>
      <c r="G6"/>
    </row>
    <row r="7" spans="2:7" ht="15.75">
      <c r="B7" s="8"/>
      <c r="D7" s="8"/>
      <c r="E7"/>
      <c r="F7"/>
      <c r="G7"/>
    </row>
    <row r="8" spans="2:7" ht="15.75">
      <c r="B8" s="12" t="s">
        <v>97</v>
      </c>
      <c r="D8" s="10"/>
      <c r="E8"/>
      <c r="F8"/>
      <c r="G8"/>
    </row>
    <row r="9" spans="2:7" ht="15" customHeight="1">
      <c r="B9" s="12"/>
      <c r="D9" s="10"/>
      <c r="E9" s="36" t="s">
        <v>85</v>
      </c>
      <c r="F9"/>
      <c r="G9"/>
    </row>
    <row r="10" spans="4:7" ht="15" customHeight="1">
      <c r="D10" s="9"/>
      <c r="E10"/>
      <c r="F10"/>
      <c r="G10"/>
    </row>
    <row r="11" spans="2:7" ht="15" customHeight="1">
      <c r="B11" s="9" t="s">
        <v>29</v>
      </c>
      <c r="D11" s="8"/>
      <c r="E11"/>
      <c r="F11"/>
      <c r="G11"/>
    </row>
    <row r="12" spans="1:9" ht="15" customHeight="1">
      <c r="A12" s="13" t="s">
        <v>39</v>
      </c>
      <c r="B12" s="14"/>
      <c r="C12" s="14"/>
      <c r="D12" s="14"/>
      <c r="E12" s="15"/>
      <c r="F12" s="15"/>
      <c r="G12" s="15"/>
      <c r="H12" s="16"/>
      <c r="I12" s="16">
        <v>925093.47</v>
      </c>
    </row>
    <row r="13" spans="1:9" ht="15" customHeight="1">
      <c r="A13" s="5" t="s">
        <v>54</v>
      </c>
      <c r="B13" s="6"/>
      <c r="C13" s="6"/>
      <c r="D13" s="6"/>
      <c r="E13" s="17"/>
      <c r="F13" s="17"/>
      <c r="G13" s="17"/>
      <c r="H13" s="7"/>
      <c r="I13" s="7">
        <f>SUM(I12)</f>
        <v>925093.47</v>
      </c>
    </row>
    <row r="14" spans="1:9" ht="15" customHeight="1">
      <c r="A14" s="13" t="s">
        <v>40</v>
      </c>
      <c r="B14" s="14"/>
      <c r="C14" s="14"/>
      <c r="D14" s="14"/>
      <c r="E14" s="15"/>
      <c r="F14" s="15"/>
      <c r="G14" s="15"/>
      <c r="H14" s="16"/>
      <c r="I14" s="16">
        <v>28499726.58</v>
      </c>
    </row>
    <row r="15" spans="1:9" ht="15" customHeight="1">
      <c r="A15" s="13" t="s">
        <v>41</v>
      </c>
      <c r="B15" s="14"/>
      <c r="C15" s="14"/>
      <c r="D15" s="14"/>
      <c r="E15" s="15"/>
      <c r="F15" s="15"/>
      <c r="G15" s="15"/>
      <c r="H15" s="16"/>
      <c r="I15" s="16">
        <v>35858.91</v>
      </c>
    </row>
    <row r="16" spans="1:9" ht="15" customHeight="1">
      <c r="A16" s="5" t="s">
        <v>55</v>
      </c>
      <c r="B16" s="6"/>
      <c r="C16" s="6"/>
      <c r="D16" s="6"/>
      <c r="E16" s="17"/>
      <c r="F16" s="17"/>
      <c r="G16" s="17"/>
      <c r="H16" s="7"/>
      <c r="I16" s="7">
        <f>SUM(I14:I15)</f>
        <v>28535585.49</v>
      </c>
    </row>
    <row r="17" spans="1:9" ht="15" customHeight="1">
      <c r="A17" s="5" t="s">
        <v>80</v>
      </c>
      <c r="B17" s="6"/>
      <c r="C17" s="6"/>
      <c r="D17" s="6"/>
      <c r="E17" s="17"/>
      <c r="F17" s="17"/>
      <c r="G17" s="17"/>
      <c r="H17" s="7"/>
      <c r="I17" s="7">
        <f>I13+I16</f>
        <v>29460678.959999997</v>
      </c>
    </row>
    <row r="18" spans="1:9" ht="15" customHeight="1">
      <c r="A18" s="13" t="s">
        <v>42</v>
      </c>
      <c r="B18" s="14"/>
      <c r="C18" s="14"/>
      <c r="D18" s="14"/>
      <c r="E18" s="15"/>
      <c r="F18" s="15"/>
      <c r="G18" s="15"/>
      <c r="H18" s="16"/>
      <c r="I18" s="16">
        <v>23466286.99</v>
      </c>
    </row>
    <row r="19" spans="1:9" ht="15" customHeight="1">
      <c r="A19" s="13" t="s">
        <v>43</v>
      </c>
      <c r="B19" s="14"/>
      <c r="C19" s="14"/>
      <c r="D19" s="14"/>
      <c r="E19" s="15"/>
      <c r="F19" s="15"/>
      <c r="G19" s="15"/>
      <c r="H19" s="16"/>
      <c r="I19" s="16">
        <v>5511273.43</v>
      </c>
    </row>
    <row r="20" spans="1:9" ht="15" customHeight="1">
      <c r="A20" s="13" t="s">
        <v>44</v>
      </c>
      <c r="B20" s="14"/>
      <c r="C20" s="14"/>
      <c r="D20" s="14"/>
      <c r="E20" s="15"/>
      <c r="F20" s="15"/>
      <c r="G20" s="15"/>
      <c r="H20" s="16"/>
      <c r="I20" s="16">
        <v>1053500</v>
      </c>
    </row>
    <row r="21" spans="1:9" ht="15" customHeight="1">
      <c r="A21" s="5" t="s">
        <v>45</v>
      </c>
      <c r="B21" s="6"/>
      <c r="C21" s="6"/>
      <c r="D21" s="6"/>
      <c r="E21" s="17"/>
      <c r="F21" s="17"/>
      <c r="G21" s="17"/>
      <c r="H21" s="7"/>
      <c r="I21" s="7">
        <f>SUM(I18:I20)</f>
        <v>30031060.419999998</v>
      </c>
    </row>
    <row r="22" spans="1:9" ht="15" customHeight="1">
      <c r="A22" s="5" t="s">
        <v>86</v>
      </c>
      <c r="B22" s="6"/>
      <c r="C22" s="6"/>
      <c r="D22" s="6"/>
      <c r="E22" s="17"/>
      <c r="F22" s="17"/>
      <c r="G22" s="17"/>
      <c r="H22" s="7"/>
      <c r="I22" s="7">
        <f>I17-I21</f>
        <v>-570381.4600000009</v>
      </c>
    </row>
    <row r="23" spans="4:7" ht="15" customHeight="1">
      <c r="D23" s="9"/>
      <c r="E23"/>
      <c r="F23"/>
      <c r="G23"/>
    </row>
    <row r="24" spans="4:7" ht="15" customHeight="1">
      <c r="D24" s="9"/>
      <c r="E24"/>
      <c r="F24"/>
      <c r="G24"/>
    </row>
    <row r="25" spans="2:7" ht="15" customHeight="1">
      <c r="B25" s="9" t="s">
        <v>30</v>
      </c>
      <c r="D25" s="9"/>
      <c r="E25"/>
      <c r="F25"/>
      <c r="G25"/>
    </row>
    <row r="26" spans="1:9" ht="15" customHeight="1">
      <c r="A26" s="6" t="s">
        <v>46</v>
      </c>
      <c r="B26" s="6"/>
      <c r="C26" s="6"/>
      <c r="D26" s="6"/>
      <c r="E26" s="17"/>
      <c r="F26" s="17"/>
      <c r="G26" s="17"/>
      <c r="H26" s="7"/>
      <c r="I26" s="7">
        <v>3225063.69</v>
      </c>
    </row>
    <row r="27" spans="1:9" ht="15" customHeight="1">
      <c r="A27" s="6" t="s">
        <v>48</v>
      </c>
      <c r="B27" s="6"/>
      <c r="C27" s="6"/>
      <c r="D27" s="6"/>
      <c r="E27" s="17"/>
      <c r="F27" s="17"/>
      <c r="G27" s="17"/>
      <c r="H27" s="7"/>
      <c r="I27" s="7">
        <v>1055.88</v>
      </c>
    </row>
    <row r="28" spans="1:9" ht="15" customHeight="1">
      <c r="A28" s="6" t="s">
        <v>5</v>
      </c>
      <c r="B28" s="6"/>
      <c r="C28" s="6"/>
      <c r="D28" s="6"/>
      <c r="E28" s="17"/>
      <c r="F28" s="17"/>
      <c r="G28" s="17"/>
      <c r="H28" s="7"/>
      <c r="I28" s="7">
        <f>SUM(I26:I27)</f>
        <v>3226119.57</v>
      </c>
    </row>
    <row r="29" spans="1:9" ht="15" customHeight="1">
      <c r="A29" s="2"/>
      <c r="B29" s="4" t="s">
        <v>47</v>
      </c>
      <c r="C29" s="4"/>
      <c r="D29" s="45" t="s">
        <v>17</v>
      </c>
      <c r="E29" s="38"/>
      <c r="F29" s="38"/>
      <c r="G29" s="38"/>
      <c r="H29" s="43"/>
      <c r="I29" s="3">
        <v>350000</v>
      </c>
    </row>
    <row r="30" spans="1:9" ht="15" customHeight="1">
      <c r="A30" s="2"/>
      <c r="B30" s="4"/>
      <c r="C30" s="4"/>
      <c r="D30" s="46" t="s">
        <v>81</v>
      </c>
      <c r="E30" s="46"/>
      <c r="F30" s="46"/>
      <c r="G30" s="46"/>
      <c r="H30" s="47"/>
      <c r="I30" s="3">
        <v>1548798.34</v>
      </c>
    </row>
    <row r="31" spans="1:9" ht="15" customHeight="1">
      <c r="A31" s="2"/>
      <c r="B31" s="4"/>
      <c r="C31" s="4"/>
      <c r="D31" s="46" t="s">
        <v>82</v>
      </c>
      <c r="E31" s="38"/>
      <c r="F31" s="38"/>
      <c r="G31" s="38"/>
      <c r="H31" s="43"/>
      <c r="I31" s="3">
        <v>100569.53</v>
      </c>
    </row>
    <row r="32" spans="1:9" ht="15" customHeight="1">
      <c r="A32" s="2"/>
      <c r="B32" s="4"/>
      <c r="C32" s="4"/>
      <c r="D32" s="45" t="s">
        <v>87</v>
      </c>
      <c r="E32" s="38"/>
      <c r="F32" s="38"/>
      <c r="G32" s="38"/>
      <c r="H32" s="43"/>
      <c r="I32" s="3">
        <v>270156.51</v>
      </c>
    </row>
    <row r="33" spans="1:9" ht="15" customHeight="1">
      <c r="A33" s="2"/>
      <c r="B33" s="4"/>
      <c r="C33" s="4"/>
      <c r="D33" s="29" t="s">
        <v>88</v>
      </c>
      <c r="E33" s="26"/>
      <c r="F33" s="26"/>
      <c r="G33" s="26"/>
      <c r="H33" s="27"/>
      <c r="I33" s="3">
        <v>2914.2</v>
      </c>
    </row>
    <row r="34" spans="1:9" ht="15" customHeight="1">
      <c r="A34" s="2"/>
      <c r="B34" s="4"/>
      <c r="C34" s="4"/>
      <c r="D34" s="29" t="s">
        <v>89</v>
      </c>
      <c r="E34" s="26"/>
      <c r="F34" s="26"/>
      <c r="G34" s="26"/>
      <c r="H34" s="27"/>
      <c r="I34" s="3">
        <v>465957.48</v>
      </c>
    </row>
    <row r="35" spans="1:9" ht="15" customHeight="1">
      <c r="A35" s="2"/>
      <c r="B35" s="4"/>
      <c r="C35" s="4"/>
      <c r="D35" s="29" t="s">
        <v>90</v>
      </c>
      <c r="E35" s="26"/>
      <c r="F35" s="26"/>
      <c r="G35" s="26"/>
      <c r="H35" s="27"/>
      <c r="I35" s="3">
        <v>0</v>
      </c>
    </row>
    <row r="36" spans="1:9" ht="15" customHeight="1">
      <c r="A36" s="2"/>
      <c r="B36" s="4"/>
      <c r="C36" s="4"/>
      <c r="D36" s="34" t="s">
        <v>91</v>
      </c>
      <c r="E36" s="26"/>
      <c r="F36" s="26"/>
      <c r="G36" s="26"/>
      <c r="H36" s="27"/>
      <c r="I36" s="3">
        <v>57078.8</v>
      </c>
    </row>
    <row r="37" spans="1:9" ht="15" customHeight="1">
      <c r="A37" s="31"/>
      <c r="B37" s="32"/>
      <c r="C37" s="32"/>
      <c r="D37" s="39" t="s">
        <v>0</v>
      </c>
      <c r="E37" s="40"/>
      <c r="F37" s="40"/>
      <c r="G37" s="40"/>
      <c r="H37" s="41"/>
      <c r="I37" s="33">
        <f>SUM(I29:I36)</f>
        <v>2795474.86</v>
      </c>
    </row>
    <row r="38" spans="4:9" ht="15" customHeight="1">
      <c r="D38" s="8"/>
      <c r="E38"/>
      <c r="F38"/>
      <c r="G38"/>
      <c r="I38" s="28"/>
    </row>
    <row r="39" spans="4:7" ht="15" customHeight="1">
      <c r="D39" s="8"/>
      <c r="E39"/>
      <c r="F39"/>
      <c r="G39"/>
    </row>
    <row r="40" spans="2:7" ht="15" customHeight="1">
      <c r="B40" s="9" t="s">
        <v>31</v>
      </c>
      <c r="D40" s="8"/>
      <c r="E40"/>
      <c r="F40"/>
      <c r="G40"/>
    </row>
    <row r="41" spans="1:9" ht="15" customHeight="1">
      <c r="A41" s="13" t="s">
        <v>71</v>
      </c>
      <c r="B41" s="14"/>
      <c r="C41" s="14"/>
      <c r="D41" s="14"/>
      <c r="E41" s="15"/>
      <c r="F41" s="15"/>
      <c r="G41" s="15"/>
      <c r="H41" s="16"/>
      <c r="I41" s="16">
        <v>23623.96</v>
      </c>
    </row>
    <row r="42" spans="1:9" ht="15" customHeight="1">
      <c r="A42" s="13" t="s">
        <v>79</v>
      </c>
      <c r="B42" s="14"/>
      <c r="C42" s="14"/>
      <c r="D42" s="14"/>
      <c r="E42" s="15"/>
      <c r="F42" s="15"/>
      <c r="G42" s="15"/>
      <c r="H42" s="16"/>
      <c r="I42" s="16">
        <v>4340</v>
      </c>
    </row>
    <row r="43" spans="1:9" ht="15" customHeight="1">
      <c r="A43" s="13" t="s">
        <v>70</v>
      </c>
      <c r="B43" s="14"/>
      <c r="C43" s="14"/>
      <c r="D43" s="14"/>
      <c r="E43" s="15"/>
      <c r="F43" s="15"/>
      <c r="G43" s="15"/>
      <c r="H43" s="16"/>
      <c r="I43" s="16">
        <v>76120.01</v>
      </c>
    </row>
    <row r="44" spans="1:9" ht="15" customHeight="1">
      <c r="A44" s="6" t="s">
        <v>72</v>
      </c>
      <c r="B44" s="6"/>
      <c r="C44" s="6"/>
      <c r="D44" s="6"/>
      <c r="E44" s="17"/>
      <c r="F44" s="17"/>
      <c r="G44" s="17"/>
      <c r="H44" s="7"/>
      <c r="I44" s="7">
        <f>SUM(I39:I43)</f>
        <v>104083.97</v>
      </c>
    </row>
    <row r="45" spans="1:9" ht="15" customHeight="1">
      <c r="A45" s="13" t="s">
        <v>32</v>
      </c>
      <c r="B45" s="14"/>
      <c r="C45" s="14"/>
      <c r="D45" s="14"/>
      <c r="E45" s="15"/>
      <c r="F45" s="15"/>
      <c r="G45" s="15"/>
      <c r="H45" s="16"/>
      <c r="I45" s="16">
        <v>520603.95</v>
      </c>
    </row>
    <row r="46" spans="1:9" ht="15" customHeight="1">
      <c r="A46" s="13" t="s">
        <v>57</v>
      </c>
      <c r="B46" s="14"/>
      <c r="C46" s="14"/>
      <c r="D46" s="14"/>
      <c r="E46" s="15"/>
      <c r="F46" s="15"/>
      <c r="G46" s="15"/>
      <c r="H46" s="16"/>
      <c r="I46" s="16">
        <v>2385.6</v>
      </c>
    </row>
    <row r="47" spans="1:9" ht="15" customHeight="1">
      <c r="A47" s="13" t="s">
        <v>33</v>
      </c>
      <c r="B47" s="14"/>
      <c r="C47" s="14"/>
      <c r="D47" s="14"/>
      <c r="E47" s="15"/>
      <c r="F47" s="15"/>
      <c r="G47" s="15"/>
      <c r="H47" s="16"/>
      <c r="I47" s="16">
        <v>89871.04</v>
      </c>
    </row>
    <row r="48" spans="1:9" ht="15" customHeight="1">
      <c r="A48" s="6" t="s">
        <v>51</v>
      </c>
      <c r="B48" s="6"/>
      <c r="C48" s="6"/>
      <c r="D48" s="6"/>
      <c r="E48" s="17"/>
      <c r="F48" s="17"/>
      <c r="G48" s="17"/>
      <c r="H48" s="7"/>
      <c r="I48" s="7">
        <f>SUM(I45:I47)</f>
        <v>612860.59</v>
      </c>
    </row>
    <row r="49" spans="1:9" ht="15" customHeight="1">
      <c r="A49" s="13" t="s">
        <v>69</v>
      </c>
      <c r="B49" s="14"/>
      <c r="C49" s="14"/>
      <c r="D49" s="14"/>
      <c r="E49" s="15"/>
      <c r="F49" s="15"/>
      <c r="G49" s="15"/>
      <c r="H49" s="16"/>
      <c r="I49" s="16">
        <v>6068</v>
      </c>
    </row>
    <row r="50" spans="1:9" ht="15" customHeight="1">
      <c r="A50" s="13" t="s">
        <v>61</v>
      </c>
      <c r="B50" s="14"/>
      <c r="C50" s="14"/>
      <c r="D50" s="14"/>
      <c r="E50" s="15"/>
      <c r="F50" s="15"/>
      <c r="G50" s="15"/>
      <c r="H50" s="16"/>
      <c r="I50" s="16">
        <v>224315.38</v>
      </c>
    </row>
    <row r="51" spans="1:9" ht="15" customHeight="1">
      <c r="A51" s="13" t="s">
        <v>62</v>
      </c>
      <c r="B51" s="14"/>
      <c r="C51" s="14"/>
      <c r="D51" s="14"/>
      <c r="E51" s="15"/>
      <c r="F51" s="15"/>
      <c r="G51" s="15"/>
      <c r="H51" s="16"/>
      <c r="I51" s="16">
        <v>219475.33</v>
      </c>
    </row>
    <row r="52" spans="1:9" ht="15" customHeight="1">
      <c r="A52" s="13" t="s">
        <v>92</v>
      </c>
      <c r="B52" s="14"/>
      <c r="C52" s="14"/>
      <c r="D52" s="14"/>
      <c r="E52" s="15"/>
      <c r="F52" s="15"/>
      <c r="G52" s="15"/>
      <c r="H52" s="16"/>
      <c r="I52" s="16">
        <v>3347</v>
      </c>
    </row>
    <row r="53" spans="1:9" ht="15" customHeight="1">
      <c r="A53" s="13" t="s">
        <v>63</v>
      </c>
      <c r="B53" s="14"/>
      <c r="C53" s="14"/>
      <c r="D53" s="14"/>
      <c r="E53" s="15"/>
      <c r="F53" s="15"/>
      <c r="G53" s="15"/>
      <c r="H53" s="16"/>
      <c r="I53" s="16">
        <v>56204.5</v>
      </c>
    </row>
    <row r="54" spans="1:9" ht="15" customHeight="1">
      <c r="A54" s="6" t="s">
        <v>64</v>
      </c>
      <c r="B54" s="6"/>
      <c r="C54" s="6"/>
      <c r="D54" s="6"/>
      <c r="E54" s="17"/>
      <c r="F54" s="17"/>
      <c r="G54" s="17"/>
      <c r="H54" s="7"/>
      <c r="I54" s="7">
        <f>SUM(I49:I53)</f>
        <v>509410.20999999996</v>
      </c>
    </row>
    <row r="55" spans="1:9" ht="15" customHeight="1">
      <c r="A55" s="13" t="s">
        <v>49</v>
      </c>
      <c r="B55" s="14"/>
      <c r="C55" s="14"/>
      <c r="D55" s="14"/>
      <c r="E55" s="15"/>
      <c r="F55" s="15"/>
      <c r="G55" s="15"/>
      <c r="H55" s="16"/>
      <c r="I55" s="16">
        <f>SUM(H56:H57)</f>
        <v>1604366.56</v>
      </c>
    </row>
    <row r="56" spans="1:9" ht="15" customHeight="1">
      <c r="A56" s="37" t="s">
        <v>20</v>
      </c>
      <c r="B56" s="38"/>
      <c r="C56" s="38"/>
      <c r="D56" s="38"/>
      <c r="E56" s="38"/>
      <c r="F56" s="38"/>
      <c r="G56" s="38"/>
      <c r="H56" s="16">
        <v>672019.59</v>
      </c>
      <c r="I56" s="16"/>
    </row>
    <row r="57" spans="1:9" ht="15" customHeight="1">
      <c r="A57" s="37" t="s">
        <v>21</v>
      </c>
      <c r="B57" s="38"/>
      <c r="C57" s="38"/>
      <c r="D57" s="38"/>
      <c r="E57" s="38"/>
      <c r="F57" s="38"/>
      <c r="G57" s="38"/>
      <c r="H57" s="16">
        <v>932346.97</v>
      </c>
      <c r="I57" s="16"/>
    </row>
    <row r="58" spans="1:9" ht="15" customHeight="1">
      <c r="A58" s="13" t="s">
        <v>50</v>
      </c>
      <c r="B58" s="14"/>
      <c r="C58" s="14"/>
      <c r="D58" s="14"/>
      <c r="E58" s="15"/>
      <c r="F58" s="15"/>
      <c r="G58" s="15"/>
      <c r="H58" s="16"/>
      <c r="I58" s="16">
        <f>SUM(H59:H60)</f>
        <v>975913.9199999999</v>
      </c>
    </row>
    <row r="59" spans="1:9" ht="15" customHeight="1">
      <c r="A59" s="37" t="s">
        <v>22</v>
      </c>
      <c r="B59" s="38"/>
      <c r="C59" s="38"/>
      <c r="D59" s="38"/>
      <c r="E59" s="38"/>
      <c r="F59" s="38"/>
      <c r="G59" s="38"/>
      <c r="H59" s="16">
        <v>454493.35</v>
      </c>
      <c r="I59" s="16"/>
    </row>
    <row r="60" spans="1:9" ht="15" customHeight="1">
      <c r="A60" s="37" t="s">
        <v>23</v>
      </c>
      <c r="B60" s="38"/>
      <c r="C60" s="38"/>
      <c r="D60" s="38"/>
      <c r="E60" s="38"/>
      <c r="F60" s="38"/>
      <c r="G60" s="38"/>
      <c r="H60" s="16">
        <v>521420.57</v>
      </c>
      <c r="I60" s="16"/>
    </row>
    <row r="61" spans="1:9" ht="15" customHeight="1">
      <c r="A61" s="25" t="s">
        <v>60</v>
      </c>
      <c r="B61" s="30"/>
      <c r="C61" s="30"/>
      <c r="D61" s="30"/>
      <c r="E61" s="30"/>
      <c r="F61" s="30"/>
      <c r="G61" s="30"/>
      <c r="H61" s="16"/>
      <c r="I61" s="16">
        <v>17491.17</v>
      </c>
    </row>
    <row r="62" spans="1:9" ht="15" customHeight="1">
      <c r="A62" s="25" t="s">
        <v>58</v>
      </c>
      <c r="B62" s="30"/>
      <c r="C62" s="30"/>
      <c r="D62" s="30"/>
      <c r="E62" s="30"/>
      <c r="F62" s="30"/>
      <c r="G62" s="30"/>
      <c r="H62" s="16"/>
      <c r="I62" s="16">
        <v>140322.69</v>
      </c>
    </row>
    <row r="63" spans="1:9" ht="15" customHeight="1">
      <c r="A63" s="13" t="s">
        <v>59</v>
      </c>
      <c r="B63" s="14"/>
      <c r="C63" s="14"/>
      <c r="D63" s="14"/>
      <c r="E63" s="15"/>
      <c r="F63" s="15"/>
      <c r="G63" s="15"/>
      <c r="H63" s="16"/>
      <c r="I63" s="16">
        <v>251422.82</v>
      </c>
    </row>
    <row r="64" spans="1:9" ht="15" customHeight="1">
      <c r="A64" s="25" t="s">
        <v>73</v>
      </c>
      <c r="B64" s="30"/>
      <c r="C64" s="30"/>
      <c r="D64" s="30"/>
      <c r="E64" s="30"/>
      <c r="F64" s="30"/>
      <c r="G64" s="30"/>
      <c r="H64" s="16"/>
      <c r="I64" s="16">
        <v>0</v>
      </c>
    </row>
    <row r="65" spans="1:9" ht="15" customHeight="1">
      <c r="A65" s="13" t="s">
        <v>93</v>
      </c>
      <c r="B65" s="14"/>
      <c r="C65" s="14"/>
      <c r="D65" s="14"/>
      <c r="E65" s="15"/>
      <c r="F65" s="15"/>
      <c r="G65" s="15"/>
      <c r="H65" s="16"/>
      <c r="I65" s="16">
        <v>35500.17</v>
      </c>
    </row>
    <row r="66" spans="1:9" ht="15" customHeight="1">
      <c r="A66" s="44" t="s">
        <v>65</v>
      </c>
      <c r="B66" s="38"/>
      <c r="C66" s="38"/>
      <c r="D66" s="38"/>
      <c r="E66" s="38"/>
      <c r="F66" s="38"/>
      <c r="G66" s="38"/>
      <c r="H66" s="43"/>
      <c r="I66" s="7">
        <f>SUM(I55:I65)</f>
        <v>3025017.3299999996</v>
      </c>
    </row>
    <row r="67" spans="1:11" ht="15" customHeight="1">
      <c r="A67" s="13" t="s">
        <v>94</v>
      </c>
      <c r="B67" s="14"/>
      <c r="C67" s="14"/>
      <c r="D67" s="14"/>
      <c r="E67" s="15"/>
      <c r="F67" s="15"/>
      <c r="G67" s="15"/>
      <c r="H67" s="16"/>
      <c r="I67" s="16">
        <v>20000</v>
      </c>
      <c r="K67" s="24"/>
    </row>
    <row r="68" spans="1:11" ht="15" customHeight="1">
      <c r="A68" s="13" t="s">
        <v>95</v>
      </c>
      <c r="B68" s="14"/>
      <c r="C68" s="14"/>
      <c r="D68" s="14"/>
      <c r="E68" s="15"/>
      <c r="F68" s="15"/>
      <c r="G68" s="15"/>
      <c r="H68" s="16"/>
      <c r="I68" s="16">
        <v>10000</v>
      </c>
      <c r="K68" s="24"/>
    </row>
    <row r="69" spans="1:9" ht="15" customHeight="1">
      <c r="A69" s="5" t="s">
        <v>76</v>
      </c>
      <c r="B69" s="6"/>
      <c r="C69" s="6"/>
      <c r="D69" s="6"/>
      <c r="E69" s="17"/>
      <c r="F69" s="17"/>
      <c r="G69" s="17"/>
      <c r="H69" s="7"/>
      <c r="I69" s="7">
        <f>SUM(I67:I68)</f>
        <v>30000</v>
      </c>
    </row>
    <row r="70" spans="1:11" ht="15" customHeight="1">
      <c r="A70" s="13" t="s">
        <v>74</v>
      </c>
      <c r="B70" s="14"/>
      <c r="C70" s="14"/>
      <c r="D70" s="14"/>
      <c r="E70" s="15"/>
      <c r="F70" s="15"/>
      <c r="G70" s="15"/>
      <c r="H70" s="16"/>
      <c r="I70" s="16">
        <v>0</v>
      </c>
      <c r="K70" s="24"/>
    </row>
    <row r="71" spans="1:11" ht="15" customHeight="1">
      <c r="A71" s="13" t="s">
        <v>75</v>
      </c>
      <c r="B71" s="14"/>
      <c r="C71" s="14"/>
      <c r="D71" s="14"/>
      <c r="E71" s="15"/>
      <c r="F71" s="15"/>
      <c r="G71" s="15"/>
      <c r="H71" s="16"/>
      <c r="I71" s="16">
        <v>0</v>
      </c>
      <c r="K71" s="24"/>
    </row>
    <row r="72" spans="1:9" ht="15" customHeight="1">
      <c r="A72" s="5" t="s">
        <v>76</v>
      </c>
      <c r="B72" s="6"/>
      <c r="C72" s="6"/>
      <c r="D72" s="6"/>
      <c r="E72" s="17"/>
      <c r="F72" s="17"/>
      <c r="G72" s="17"/>
      <c r="H72" s="7"/>
      <c r="I72" s="7">
        <f>SUM(I70:I71)</f>
        <v>0</v>
      </c>
    </row>
    <row r="73" spans="1:11" ht="15" customHeight="1">
      <c r="A73" s="13" t="s">
        <v>52</v>
      </c>
      <c r="B73" s="14"/>
      <c r="C73" s="14"/>
      <c r="D73" s="14"/>
      <c r="E73" s="15"/>
      <c r="F73" s="15"/>
      <c r="G73" s="15"/>
      <c r="H73" s="16"/>
      <c r="I73" s="16">
        <v>480212.3</v>
      </c>
      <c r="K73" s="24"/>
    </row>
    <row r="74" spans="1:9" ht="15" customHeight="1">
      <c r="A74" s="5" t="s">
        <v>53</v>
      </c>
      <c r="B74" s="6"/>
      <c r="C74" s="6"/>
      <c r="D74" s="6"/>
      <c r="E74" s="17"/>
      <c r="F74" s="17"/>
      <c r="G74" s="17"/>
      <c r="H74" s="7"/>
      <c r="I74" s="7">
        <f>SUM(I73)</f>
        <v>480212.3</v>
      </c>
    </row>
    <row r="75" spans="4:7" ht="15" customHeight="1">
      <c r="D75" s="8"/>
      <c r="E75"/>
      <c r="F75"/>
      <c r="G75"/>
    </row>
    <row r="76" spans="2:7" ht="15" customHeight="1">
      <c r="B76" s="9" t="s">
        <v>35</v>
      </c>
      <c r="D76" s="8"/>
      <c r="E76"/>
      <c r="F76"/>
      <c r="G76"/>
    </row>
    <row r="77" spans="1:9" ht="15" customHeight="1">
      <c r="A77" s="5" t="s">
        <v>18</v>
      </c>
      <c r="B77" s="6"/>
      <c r="C77" s="6"/>
      <c r="D77" s="6"/>
      <c r="E77" s="17"/>
      <c r="F77" s="17"/>
      <c r="G77" s="17"/>
      <c r="H77" s="7"/>
      <c r="I77" s="7">
        <f>SUM(I78:I85)</f>
        <v>1352811.72</v>
      </c>
    </row>
    <row r="78" spans="1:9" ht="15" customHeight="1">
      <c r="A78" s="42" t="s">
        <v>66</v>
      </c>
      <c r="B78" s="38"/>
      <c r="C78" s="38"/>
      <c r="D78" s="38"/>
      <c r="E78" s="38"/>
      <c r="F78" s="38"/>
      <c r="G78" s="38"/>
      <c r="H78" s="43"/>
      <c r="I78" s="16">
        <v>0</v>
      </c>
    </row>
    <row r="79" spans="1:9" ht="15" customHeight="1">
      <c r="A79" s="42" t="s">
        <v>24</v>
      </c>
      <c r="B79" s="38"/>
      <c r="C79" s="38"/>
      <c r="D79" s="38"/>
      <c r="E79" s="38"/>
      <c r="F79" s="38"/>
      <c r="G79" s="38"/>
      <c r="H79" s="43"/>
      <c r="I79" s="16">
        <v>458573.92</v>
      </c>
    </row>
    <row r="80" spans="1:9" ht="15" customHeight="1">
      <c r="A80" s="25" t="s">
        <v>25</v>
      </c>
      <c r="B80" s="26"/>
      <c r="C80" s="26"/>
      <c r="D80" s="26"/>
      <c r="E80" s="26"/>
      <c r="F80" s="26"/>
      <c r="G80" s="26"/>
      <c r="H80" s="27"/>
      <c r="I80" s="16">
        <v>234858.69</v>
      </c>
    </row>
    <row r="81" spans="1:9" ht="15" customHeight="1">
      <c r="A81" s="25" t="s">
        <v>67</v>
      </c>
      <c r="B81" s="26"/>
      <c r="C81" s="26"/>
      <c r="D81" s="26"/>
      <c r="E81" s="26"/>
      <c r="F81" s="26"/>
      <c r="G81" s="26"/>
      <c r="H81" s="27"/>
      <c r="I81" s="16">
        <v>0</v>
      </c>
    </row>
    <row r="82" spans="1:9" ht="15" customHeight="1">
      <c r="A82" s="42" t="s">
        <v>26</v>
      </c>
      <c r="B82" s="38"/>
      <c r="C82" s="38"/>
      <c r="D82" s="38"/>
      <c r="E82" s="38"/>
      <c r="F82" s="38"/>
      <c r="G82" s="38"/>
      <c r="H82" s="43"/>
      <c r="I82" s="16">
        <v>3386.33</v>
      </c>
    </row>
    <row r="83" spans="1:9" ht="15" customHeight="1">
      <c r="A83" s="25" t="s">
        <v>34</v>
      </c>
      <c r="B83" s="26"/>
      <c r="C83" s="26"/>
      <c r="D83" s="26"/>
      <c r="E83" s="26"/>
      <c r="F83" s="26"/>
      <c r="G83" s="26"/>
      <c r="H83" s="27"/>
      <c r="I83" s="16">
        <v>535741.31</v>
      </c>
    </row>
    <row r="84" spans="1:9" ht="15" customHeight="1">
      <c r="A84" s="42" t="s">
        <v>27</v>
      </c>
      <c r="B84" s="38"/>
      <c r="C84" s="38"/>
      <c r="D84" s="38"/>
      <c r="E84" s="38"/>
      <c r="F84" s="38"/>
      <c r="G84" s="38"/>
      <c r="H84" s="43"/>
      <c r="I84" s="16">
        <v>120251.47</v>
      </c>
    </row>
    <row r="85" spans="1:9" ht="15" customHeight="1">
      <c r="A85" s="42" t="s">
        <v>68</v>
      </c>
      <c r="B85" s="38"/>
      <c r="C85" s="38"/>
      <c r="D85" s="38"/>
      <c r="E85" s="38"/>
      <c r="F85" s="38"/>
      <c r="G85" s="38"/>
      <c r="H85" s="43"/>
      <c r="I85" s="16">
        <v>0</v>
      </c>
    </row>
    <row r="86" spans="1:9" ht="15" customHeight="1">
      <c r="A86" s="5" t="s">
        <v>83</v>
      </c>
      <c r="B86" s="6"/>
      <c r="C86" s="6"/>
      <c r="D86" s="6"/>
      <c r="E86" s="17"/>
      <c r="F86" s="17"/>
      <c r="G86" s="17"/>
      <c r="H86" s="7"/>
      <c r="I86" s="7">
        <v>3940447.66</v>
      </c>
    </row>
    <row r="87" spans="1:9" ht="15" customHeight="1">
      <c r="A87" s="5"/>
      <c r="B87" s="6" t="s">
        <v>0</v>
      </c>
      <c r="C87" s="6"/>
      <c r="D87" s="6"/>
      <c r="E87" s="17"/>
      <c r="F87" s="17"/>
      <c r="G87" s="17"/>
      <c r="H87" s="7"/>
      <c r="I87" s="7">
        <f>I77+I86</f>
        <v>5293259.38</v>
      </c>
    </row>
    <row r="88" spans="4:7" ht="15" customHeight="1">
      <c r="D88" s="8"/>
      <c r="E88"/>
      <c r="F88"/>
      <c r="G88"/>
    </row>
    <row r="89" spans="2:7" ht="15" customHeight="1">
      <c r="B89" s="9" t="s">
        <v>36</v>
      </c>
      <c r="D89" s="8"/>
      <c r="E89"/>
      <c r="F89"/>
      <c r="G89"/>
    </row>
    <row r="90" spans="1:9" ht="15" customHeight="1">
      <c r="A90" s="13" t="s">
        <v>14</v>
      </c>
      <c r="B90" s="14"/>
      <c r="C90" s="14"/>
      <c r="D90" s="14"/>
      <c r="E90" s="15"/>
      <c r="F90" s="15"/>
      <c r="G90" s="15"/>
      <c r="H90" s="16"/>
      <c r="I90" s="16">
        <v>0</v>
      </c>
    </row>
    <row r="91" spans="1:9" ht="15" customHeight="1">
      <c r="A91" s="13" t="s">
        <v>10</v>
      </c>
      <c r="B91" s="14"/>
      <c r="C91" s="14"/>
      <c r="D91" s="14"/>
      <c r="E91" s="15"/>
      <c r="F91" s="15"/>
      <c r="G91" s="15"/>
      <c r="H91" s="16"/>
      <c r="I91" s="16">
        <v>0</v>
      </c>
    </row>
    <row r="92" spans="1:9" ht="15" customHeight="1">
      <c r="A92" s="13" t="s">
        <v>7</v>
      </c>
      <c r="B92" s="14"/>
      <c r="C92" s="14"/>
      <c r="D92" s="14"/>
      <c r="E92" s="15"/>
      <c r="F92" s="15"/>
      <c r="G92" s="15"/>
      <c r="H92" s="16"/>
      <c r="I92" s="16">
        <v>0</v>
      </c>
    </row>
    <row r="93" spans="1:9" ht="15" customHeight="1">
      <c r="A93" s="13" t="s">
        <v>8</v>
      </c>
      <c r="B93" s="14"/>
      <c r="C93" s="14"/>
      <c r="D93" s="14"/>
      <c r="E93" s="15"/>
      <c r="F93" s="15"/>
      <c r="G93" s="15"/>
      <c r="H93" s="16"/>
      <c r="I93" s="16">
        <v>0</v>
      </c>
    </row>
    <row r="94" spans="1:9" ht="15" customHeight="1">
      <c r="A94" s="5"/>
      <c r="B94" s="6" t="s">
        <v>38</v>
      </c>
      <c r="C94" s="6"/>
      <c r="D94" s="6"/>
      <c r="E94" s="17"/>
      <c r="F94" s="17"/>
      <c r="G94" s="17"/>
      <c r="H94" s="7"/>
      <c r="I94" s="7">
        <f>I90+I91-I92-I93</f>
        <v>0</v>
      </c>
    </row>
    <row r="95" spans="4:7" ht="15" customHeight="1">
      <c r="D95" s="11"/>
      <c r="E95"/>
      <c r="F95"/>
      <c r="G95"/>
    </row>
    <row r="96" spans="4:7" ht="15" customHeight="1">
      <c r="D96" s="9"/>
      <c r="E96"/>
      <c r="F96"/>
      <c r="G96"/>
    </row>
    <row r="97" spans="4:7" ht="15" customHeight="1">
      <c r="D97" s="9"/>
      <c r="E97"/>
      <c r="F97"/>
      <c r="G97"/>
    </row>
    <row r="98" spans="2:9" ht="15" customHeight="1">
      <c r="B98" s="9" t="s">
        <v>37</v>
      </c>
      <c r="D98" s="8"/>
      <c r="E98"/>
      <c r="F98"/>
      <c r="G98" s="22"/>
      <c r="H98" s="23"/>
      <c r="I98" s="23" t="s">
        <v>16</v>
      </c>
    </row>
    <row r="99" spans="1:9" ht="15" customHeight="1">
      <c r="A99" s="42" t="s">
        <v>14</v>
      </c>
      <c r="B99" s="38"/>
      <c r="C99" s="38"/>
      <c r="D99" s="38"/>
      <c r="E99" s="38"/>
      <c r="F99" s="38"/>
      <c r="G99" s="38"/>
      <c r="H99" s="43"/>
      <c r="I99" s="16">
        <v>2886468.25</v>
      </c>
    </row>
    <row r="100" spans="1:11" ht="15" customHeight="1" thickBot="1">
      <c r="A100" s="48" t="s">
        <v>77</v>
      </c>
      <c r="B100" s="49"/>
      <c r="C100" s="49"/>
      <c r="D100" s="49"/>
      <c r="E100" s="49"/>
      <c r="F100" s="49"/>
      <c r="G100" s="49"/>
      <c r="H100" s="50"/>
      <c r="I100" s="16">
        <v>-90293.87</v>
      </c>
      <c r="K100" s="21"/>
    </row>
    <row r="101" spans="1:9" ht="15" customHeight="1">
      <c r="A101" s="51" t="s">
        <v>9</v>
      </c>
      <c r="B101" s="52"/>
      <c r="C101" s="52"/>
      <c r="D101" s="52"/>
      <c r="E101" s="52"/>
      <c r="F101" s="52"/>
      <c r="G101" s="52"/>
      <c r="H101" s="53"/>
      <c r="I101" s="16">
        <v>1053500</v>
      </c>
    </row>
    <row r="102" spans="1:9" ht="15" customHeight="1">
      <c r="A102" s="44" t="s">
        <v>15</v>
      </c>
      <c r="B102" s="38"/>
      <c r="C102" s="38"/>
      <c r="D102" s="38"/>
      <c r="E102" s="38"/>
      <c r="F102" s="38"/>
      <c r="G102" s="38"/>
      <c r="H102" s="43"/>
      <c r="I102" s="7">
        <f>I99+I100-I101</f>
        <v>1742674.38</v>
      </c>
    </row>
    <row r="103" spans="1:9" ht="15" customHeight="1">
      <c r="A103" s="42" t="s">
        <v>19</v>
      </c>
      <c r="B103" s="38"/>
      <c r="C103" s="38"/>
      <c r="D103" s="38"/>
      <c r="E103" s="38"/>
      <c r="F103" s="38"/>
      <c r="G103" s="38"/>
      <c r="H103" s="43"/>
      <c r="I103" s="16">
        <v>13159</v>
      </c>
    </row>
    <row r="104" spans="1:9" ht="15" customHeight="1">
      <c r="A104" s="42" t="s">
        <v>11</v>
      </c>
      <c r="B104" s="38"/>
      <c r="C104" s="38"/>
      <c r="D104" s="38"/>
      <c r="E104" s="38"/>
      <c r="F104" s="38"/>
      <c r="G104" s="38"/>
      <c r="H104" s="43"/>
      <c r="I104" s="16">
        <v>39181</v>
      </c>
    </row>
    <row r="105" spans="1:9" ht="15" customHeight="1">
      <c r="A105" s="42" t="s">
        <v>12</v>
      </c>
      <c r="B105" s="38"/>
      <c r="C105" s="38"/>
      <c r="D105" s="38"/>
      <c r="E105" s="38"/>
      <c r="F105" s="38"/>
      <c r="G105" s="38"/>
      <c r="H105" s="43"/>
      <c r="I105" s="16">
        <v>44530</v>
      </c>
    </row>
    <row r="106" spans="1:9" ht="15" customHeight="1">
      <c r="A106" s="5" t="s">
        <v>13</v>
      </c>
      <c r="B106" s="6"/>
      <c r="C106" s="6"/>
      <c r="D106" s="6"/>
      <c r="E106" s="17"/>
      <c r="F106" s="17"/>
      <c r="G106" s="17"/>
      <c r="H106" s="7"/>
      <c r="I106" s="7">
        <f>I103+I104-I105</f>
        <v>7810</v>
      </c>
    </row>
    <row r="107" spans="4:7" ht="15" customHeight="1">
      <c r="D107" s="9"/>
      <c r="E107"/>
      <c r="F107"/>
      <c r="G107"/>
    </row>
    <row r="108" spans="1:8" s="20" customFormat="1" ht="15" customHeight="1">
      <c r="A108" s="35" t="s">
        <v>96</v>
      </c>
      <c r="B108" s="18"/>
      <c r="C108" s="18"/>
      <c r="D108" s="19"/>
      <c r="H108" s="20" t="s">
        <v>6</v>
      </c>
    </row>
    <row r="109" spans="4:8" ht="15" customHeight="1">
      <c r="D109" s="8" t="s">
        <v>4</v>
      </c>
      <c r="E109"/>
      <c r="F109"/>
      <c r="G109"/>
      <c r="H109" s="35" t="s">
        <v>84</v>
      </c>
    </row>
    <row r="110" spans="4:7" ht="15.75">
      <c r="D110" s="8"/>
      <c r="E110"/>
      <c r="F110"/>
      <c r="G110"/>
    </row>
    <row r="111" spans="4:7" ht="15.75">
      <c r="D111" s="8"/>
      <c r="E111"/>
      <c r="F111"/>
      <c r="G111"/>
    </row>
    <row r="112" spans="4:7" ht="15.75">
      <c r="D112" s="8"/>
      <c r="E112"/>
      <c r="F112"/>
      <c r="G112"/>
    </row>
    <row r="113" spans="4:7" ht="15.75">
      <c r="D113" s="8"/>
      <c r="E113"/>
      <c r="F113"/>
      <c r="G113"/>
    </row>
    <row r="114" spans="4:7" ht="15.75">
      <c r="D114" s="8"/>
      <c r="E114"/>
      <c r="F114"/>
      <c r="G114"/>
    </row>
  </sheetData>
  <sheetProtection/>
  <mergeCells count="22">
    <mergeCell ref="A105:H105"/>
    <mergeCell ref="A102:H102"/>
    <mergeCell ref="A99:H99"/>
    <mergeCell ref="A100:H100"/>
    <mergeCell ref="A101:H101"/>
    <mergeCell ref="A103:H103"/>
    <mergeCell ref="A104:H104"/>
    <mergeCell ref="D29:H29"/>
    <mergeCell ref="D30:H30"/>
    <mergeCell ref="D31:H31"/>
    <mergeCell ref="D32:H32"/>
    <mergeCell ref="A56:G56"/>
    <mergeCell ref="A59:G59"/>
    <mergeCell ref="A57:G57"/>
    <mergeCell ref="D37:H37"/>
    <mergeCell ref="A78:H78"/>
    <mergeCell ref="A85:H85"/>
    <mergeCell ref="A60:G60"/>
    <mergeCell ref="A66:H66"/>
    <mergeCell ref="A84:H84"/>
    <mergeCell ref="A79:H79"/>
    <mergeCell ref="A82:H82"/>
  </mergeCells>
  <printOptions/>
  <pageMargins left="0.75" right="0.75" top="1" bottom="1" header="0.5" footer="0.5"/>
  <pageSetup orientation="landscape" paperSize="9" r:id="rId1"/>
  <headerFooter alignWithMargins="0"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 DRNIŠ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pc001</dc:creator>
  <cp:keywords/>
  <dc:description/>
  <cp:lastModifiedBy>Marina Brakus</cp:lastModifiedBy>
  <cp:lastPrinted>2016-02-26T08:34:48Z</cp:lastPrinted>
  <dcterms:created xsi:type="dcterms:W3CDTF">2007-06-11T09:54:08Z</dcterms:created>
  <dcterms:modified xsi:type="dcterms:W3CDTF">2016-03-03T07:11:25Z</dcterms:modified>
  <cp:category/>
  <cp:version/>
  <cp:contentType/>
  <cp:contentStatus/>
</cp:coreProperties>
</file>