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rcic\Desktop\JN 25-24-Sanacija oborinske odvodnje\"/>
    </mc:Choice>
  </mc:AlternateContent>
  <bookViews>
    <workbookView xWindow="-120" yWindow="-120" windowWidth="29040" windowHeight="15840" activeTab="2"/>
  </bookViews>
  <sheets>
    <sheet name="UL.B.BUŠUĆA" sheetId="1" r:id="rId1"/>
    <sheet name="UL. ŠIME GRABIĆA" sheetId="2" r:id="rId2"/>
    <sheet name="REKAPITUALCIJ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8" i="3"/>
  <c r="I9" i="3"/>
  <c r="I10" i="3" s="1"/>
  <c r="F41" i="2"/>
  <c r="F37" i="2"/>
  <c r="F31" i="2"/>
  <c r="F28" i="2"/>
  <c r="F24" i="2"/>
  <c r="F20" i="2"/>
  <c r="F16" i="2"/>
  <c r="F13" i="2"/>
  <c r="F10" i="2"/>
  <c r="F28" i="1"/>
  <c r="F26" i="1"/>
  <c r="F24" i="1"/>
  <c r="F22" i="1"/>
  <c r="F20" i="1"/>
  <c r="F18" i="1"/>
  <c r="F14" i="1"/>
  <c r="F12" i="1"/>
  <c r="F10" i="1"/>
  <c r="F8" i="1"/>
  <c r="F6" i="1"/>
  <c r="F4" i="1"/>
  <c r="F43" i="2" l="1"/>
  <c r="F44" i="2" s="1"/>
  <c r="F45" i="2" s="1"/>
  <c r="F29" i="1"/>
  <c r="F30" i="1" s="1"/>
  <c r="F31" i="1" s="1"/>
</calcChain>
</file>

<file path=xl/sharedStrings.xml><?xml version="1.0" encoding="utf-8"?>
<sst xmlns="http://schemas.openxmlformats.org/spreadsheetml/2006/main" count="129" uniqueCount="95">
  <si>
    <t>Sanacija oborinskog kanala na križanju ceste D33  i  ul. B. Bušića                                                                                                                                                                                                                                          u Drnišu                                                                                                                                                                                                                                                           TROŠKOVNIK RADOVA</t>
  </si>
  <si>
    <t>BROJ</t>
  </si>
  <si>
    <t>OPIS STAVKE</t>
  </si>
  <si>
    <t>JED.
MJERE</t>
  </si>
  <si>
    <t>KOLIČINA</t>
  </si>
  <si>
    <t>JED.
CIJENA</t>
  </si>
  <si>
    <t>IZNOS</t>
  </si>
  <si>
    <t>1.</t>
  </si>
  <si>
    <r>
      <t xml:space="preserve">Označavanje položaja, nivelete kolnika, odvodnog kanala, propusta i svih detalja kako bi se površinska voda-kišnica s depresije na kolniku nesmetano i bez zadržavanja odvela u bliski potok. Cijena stavke sadrži nabavu i dobavu potrebnih materijala i pribora (kolci, boja...,), te radove na terenu.                                                                                                                           </t>
    </r>
    <r>
      <rPr>
        <i/>
        <u/>
        <sz val="10"/>
        <rFont val="Arial"/>
        <family val="2"/>
        <charset val="238"/>
      </rPr>
      <t xml:space="preserve"> </t>
    </r>
  </si>
  <si>
    <t xml:space="preserve"> </t>
  </si>
  <si>
    <t>Obračun po m1 zahvata.</t>
  </si>
  <si>
    <t>m1</t>
  </si>
  <si>
    <t>2.</t>
  </si>
  <si>
    <t>Uklanjanje ogradne mreže s metalnim pobijenim u tlo nosača-stupova s odlaganjem sa strane, te vraćanje na isto mjesto nakon završetka radova. Cijena stavke sadrži uklanjanje i odlaganje sa starne, te ponovno postavljanje.</t>
  </si>
  <si>
    <t>Obračun po m1 privremeno uklonjene mreže.</t>
  </si>
  <si>
    <t>Strojno i ručno čišćenje zaraslog odvodnog trapeznog kanala obloženog poluobrađenim kamenom kojeg je potrebno sačuvati u stabilnom stanju. Cijena stavke sadrži čišćenje, utovar i odvoz na deponiju koju osigurava i podmiruje troškove zbrinjavanja izvoditelj radova.</t>
  </si>
  <si>
    <t>Obračun po m1 očišćenog kanala.</t>
  </si>
  <si>
    <t xml:space="preserve">Čišćenje uljeva i izljeva od odbačenog komunalnog otpada, te cijevi propusta otvora 600mm od zadržanog nanosa ispod ul. B. Bušića dužine 25m. Cijena stavke sadrži čišćenje, utovar i odvoz na deponiju koju osiguravava i podmiruje troškove zbrinjavanja izvoditelj radova. </t>
  </si>
  <si>
    <t>Obračun po m1 očišćenog uljeva, izljeva i cij. propusta.</t>
  </si>
  <si>
    <t xml:space="preserve">Pilanje asfalta na rubu kolnika dužine 2m radi spoja s betonom dna ispusta vode s kolnika. Cijena stavke sadrži pilanje, te čišćenje spoja prije ugradnje betona.  </t>
  </si>
  <si>
    <t xml:space="preserve">Obračun po m1 pilanja. </t>
  </si>
  <si>
    <t xml:space="preserve">Strojni i ručni iskop tla mješovitog nasipnog sastava nakon uklonjenog asfalta dubine 40cm, te produbljenje za dodatnih 20cm na mjestu ugradnje tipske slivne rešetke širine 30cm i dužine 1m s betonskom kadom . Cijena stavke sadrži iskop, utovar i odvoz na deponiju koju osigurava i podmiruje troškove zbrinjavanja izvoditelj radova. </t>
  </si>
  <si>
    <t>Obračun po m3 iskopa u sraslom stanju.</t>
  </si>
  <si>
    <t>m3</t>
  </si>
  <si>
    <r>
      <t>Uređenje temeljnog tla</t>
    </r>
    <r>
      <rPr>
        <i/>
        <sz val="10"/>
        <rFont val="Arial"/>
        <family val="2"/>
      </rPr>
      <t xml:space="preserve"> izravnanjem na ravnost </t>
    </r>
    <r>
      <rPr>
        <sz val="10"/>
        <rFont val="Calibri"/>
        <family val="2"/>
        <charset val="238"/>
      </rPr>
      <t>± 1</t>
    </r>
    <r>
      <rPr>
        <i/>
        <sz val="10"/>
        <rFont val="Arial"/>
        <family val="2"/>
      </rPr>
      <t xml:space="preserve"> cm, te nabijanje na Ms</t>
    </r>
    <r>
      <rPr>
        <sz val="10"/>
        <rFont val="Calibri"/>
        <family val="2"/>
        <charset val="238"/>
      </rPr>
      <t>≥40MPa mjereno kružnom pločom promjera 30cm</t>
    </r>
    <r>
      <rPr>
        <i/>
        <sz val="10"/>
        <rFont val="Arial"/>
        <family val="2"/>
      </rPr>
      <t>. Cijena stavke sadrži izravnanje i nabijanje.</t>
    </r>
  </si>
  <si>
    <r>
      <t>Obračun po 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charset val="238"/>
      </rPr>
      <t xml:space="preserve"> uređenog temeljnog tla</t>
    </r>
    <r>
      <rPr>
        <sz val="10"/>
        <rFont val="Arial CE"/>
        <charset val="238"/>
      </rPr>
      <t>.</t>
    </r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</si>
  <si>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</si>
  <si>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I</t>
    </r>
    <r>
      <rPr>
        <i/>
        <sz val="10"/>
        <rFont val="Arial"/>
        <family val="2"/>
        <charset val="238"/>
      </rPr>
      <t xml:space="preserve">zvedba kontrolnog okna s taložnicom otvora 500mm dubine 80cm u otvorenom kanalu nasuprot ispusta vode s kolnika. Cijena stavke sadrži ručnu korekciju dubine i širine građevinske jame, te nabavu i dopremu cijevi i ab poklopnice s jednostrukom arm. mrežom Q503 dim. 60cmx60cmx10cm, te pijeska za oblaganje cijevi i sve radove.  </t>
    </r>
  </si>
  <si>
    <t xml:space="preserve">Obračun po komadu okna </t>
  </si>
  <si>
    <t>kom</t>
  </si>
  <si>
    <t>Ugradnja PHD cijevi na dijelu između kontrolnog okna do uljeva velikog propusta dužine 37m. Cijena stavke nabavu, dopremu i ugradnju cijevi i  obložnog pijeska debljine po 15cm sa svih strana i sve radove.</t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</si>
  <si>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  <charset val="238"/>
      </rPr>
      <t xml:space="preserve"> ugrađene cijevi.</t>
    </r>
  </si>
  <si>
    <t>Ispuna ostatka visine kanala drobljenom kamenom jalovinom bez nabijanja. Cijena stavke sadrži nabavu, dopremu i ugradnju jalovine.</t>
  </si>
  <si>
    <t>Obračun po m1 ispune kanala.</t>
  </si>
  <si>
    <t>Ugradnja tipskog bet. rubnjaka 15/25 na drugoj-sjevernoj strani ispusta vode s kolnika dužine 6m. Cijena stavke sadrži ručni iskop u tlu "B" kat. s  utovarom i odvozom, nabavu i dopremu, te ugradnju temeljnog polusuhog betona i rubnjaka.</t>
  </si>
  <si>
    <t>Obračun po m1 ugrađenog rubnjaka.</t>
  </si>
  <si>
    <t xml:space="preserve">Uređenje dna ispusta vode od ruba kolnika do kontrolnog okna betonom klase C25/30 površine 2m2 i debljine 10cm. Cijena stavke sadrži plitki ručni iskop tla "B"kat. s utovarom i odvozom, te nabavu, dopremu i ugradnju betona. </t>
  </si>
  <si>
    <t>Obračun u m2 izvedene betonske podloge.</t>
  </si>
  <si>
    <t>m2</t>
  </si>
  <si>
    <t>Ugradnja armirano-betonske ploče kao premosnicu ispusta vode s kolnika koja je u sastavu nogostupa. Ploča je dimenzija 1,4cmx1,2cmx0,15cm s dvostrukom arm. mrežom Q503. Dno betonskog ispusta vode treba biti 15-20cm ispod ploče, a gornja visina ploče u visini nogostupa.</t>
  </si>
  <si>
    <t>Obračun po komadu ploče.</t>
  </si>
  <si>
    <t>RADOVI ODVODNJE UKUPNO</t>
  </si>
  <si>
    <t>PDV</t>
  </si>
  <si>
    <t>SVEUKUPNO</t>
  </si>
  <si>
    <r>
      <rPr>
        <b/>
        <i/>
        <sz val="10"/>
        <rFont val="Arial"/>
        <family val="2"/>
        <charset val="238"/>
      </rPr>
      <t>Napomena:</t>
    </r>
    <r>
      <rPr>
        <i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Deponiju za sve materijale osigurava izvoditelj radova i podmiruje troškove zbrinjavanja.</t>
    </r>
  </si>
  <si>
    <t>Stavke</t>
  </si>
  <si>
    <r>
      <t xml:space="preserve">Označavanje granica zahvata i svih detalja potrebnih za radove regulacije odvpdnje površinske vode s kolnika.  Cijena stavke sadrži nabavu i dobavu potrebnih materijala i pribora (kolci, boja...,), te radove na terenu.                                                                                                                           </t>
    </r>
    <r>
      <rPr>
        <i/>
        <u/>
        <sz val="10"/>
        <rFont val="Arial"/>
        <family val="2"/>
        <charset val="238"/>
      </rPr>
      <t xml:space="preserve"> </t>
    </r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</si>
  <si>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</rPr>
      <t xml:space="preserve"> zahvata.</t>
    </r>
  </si>
  <si>
    <r>
      <t>m</t>
    </r>
    <r>
      <rPr>
        <i/>
        <sz val="12"/>
        <rFont val="Arial"/>
        <family val="2"/>
        <charset val="238"/>
      </rPr>
      <t>¹</t>
    </r>
  </si>
  <si>
    <t>Pilanje asfalta prosječne deljine oko 5cm na cijeloj dužini zahvata. Cijena stavke sadrži pilanje, utovar asf. otpadaka i odvoz na deponiju.</t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</si>
  <si>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</rPr>
      <t xml:space="preserve"> pilanja.</t>
    </r>
  </si>
  <si>
    <t>Uklanjanje trošnih betonskih rubnjaka dim.15/25cm. Cijena stavke sadrži vađenje, utovar u kamion i odvoz na deponiju.</t>
  </si>
  <si>
    <r>
      <t>Obračun po m</t>
    </r>
    <r>
      <rPr>
        <i/>
        <sz val="11"/>
        <rFont val="Arial"/>
        <family val="2"/>
        <charset val="238"/>
      </rPr>
      <t>¹</t>
    </r>
    <r>
      <rPr>
        <i/>
        <sz val="10"/>
        <rFont val="Arial"/>
        <family val="2"/>
      </rPr>
      <t xml:space="preserve"> uklonjenih rubnjaka.</t>
    </r>
  </si>
  <si>
    <t xml:space="preserve">Uklanjanje trošne i neravne mješovite asfaltne i bet. površine na pojasu između uklonjenih bet. rubnjaka uz kolnik na jednoj strani i ogradnog betonskog zida i kuće na drugoj strani. Prosječna širina pojasa iznosi 80cm, a debljina 5cm. Cijena stavke sadrži iskop, utovar u kamion i odvoz na deponiju.   </t>
  </si>
  <si>
    <r>
      <t xml:space="preserve">     0,80*31,00=24,80m</t>
    </r>
    <r>
      <rPr>
        <i/>
        <vertAlign val="superscript"/>
        <sz val="10"/>
        <rFont val="Arial CE"/>
        <family val="2"/>
        <charset val="238"/>
      </rPr>
      <t>2</t>
    </r>
  </si>
  <si>
    <r>
      <t>Obračun po m</t>
    </r>
    <r>
      <rPr>
        <i/>
        <vertAlign val="superscript"/>
        <sz val="10"/>
        <rFont val="Arial CE"/>
        <family val="2"/>
        <charset val="238"/>
      </rPr>
      <t xml:space="preserve">2 </t>
    </r>
    <r>
      <rPr>
        <i/>
        <sz val="10"/>
        <rFont val="Arial"/>
        <family val="2"/>
      </rPr>
      <t>površine</t>
    </r>
  </si>
  <si>
    <r>
      <t>m</t>
    </r>
    <r>
      <rPr>
        <i/>
        <vertAlign val="superscript"/>
        <sz val="10"/>
        <rFont val="Arial CE"/>
        <family val="2"/>
        <charset val="238"/>
      </rPr>
      <t>2</t>
    </r>
  </si>
  <si>
    <t>Iskop-produbljenje površine s koje je uklonjen asfalt i beton dubine 20cm. Cijena stavke sadrži iskop, utovar u kamion i odvoz na deponiju.</t>
  </si>
  <si>
    <t xml:space="preserve">       0,80*31,00=24,80m²</t>
  </si>
  <si>
    <r>
      <t>Obračun po m</t>
    </r>
    <r>
      <rPr>
        <i/>
        <vertAlign val="superscript"/>
        <sz val="10"/>
        <rFont val="Arial CE"/>
        <family val="2"/>
        <charset val="238"/>
      </rPr>
      <t xml:space="preserve">2 </t>
    </r>
    <r>
      <rPr>
        <i/>
        <sz val="10"/>
        <rFont val="Arial"/>
        <family val="2"/>
      </rPr>
      <t>iskopana</t>
    </r>
  </si>
  <si>
    <r>
      <t xml:space="preserve">Uređenje temeljnog tla. Cijena stavke sadrži ravnanje temeljnog tla na </t>
    </r>
    <r>
      <rPr>
        <sz val="10"/>
        <rFont val="Calibri"/>
        <family val="2"/>
        <charset val="238"/>
      </rPr>
      <t xml:space="preserve">± </t>
    </r>
    <r>
      <rPr>
        <i/>
        <sz val="10"/>
        <rFont val="Arial"/>
        <family val="2"/>
        <charset val="238"/>
      </rPr>
      <t>2 cm i na zbijenost Ms</t>
    </r>
    <r>
      <rPr>
        <sz val="10"/>
        <rFont val="Calibri"/>
        <family val="2"/>
        <charset val="238"/>
      </rPr>
      <t>≥</t>
    </r>
    <r>
      <rPr>
        <i/>
        <sz val="10"/>
        <rFont val="Arial"/>
        <family val="2"/>
        <charset val="238"/>
      </rPr>
      <t>40MPa.</t>
    </r>
  </si>
  <si>
    <r>
      <t>Obračun po m</t>
    </r>
    <r>
      <rPr>
        <i/>
        <sz val="12"/>
        <rFont val="Arial"/>
        <family val="2"/>
        <charset val="238"/>
      </rPr>
      <t>²</t>
    </r>
    <r>
      <rPr>
        <i/>
        <sz val="10"/>
        <rFont val="Arial"/>
        <family val="2"/>
      </rPr>
      <t xml:space="preserve"> uređenog temeljnog tla.</t>
    </r>
  </si>
  <si>
    <t xml:space="preserve">Ugradnja novih-zamjenskih tipskih betonskih rubnjaka dim 15/25 cm u polegnutom položaju na cijelij dužini. Cijena stvke sadrži nabavu i dovoz polusuhog betona za temelj u sloju deb 10cm, te rubnjaka i sve radove.  </t>
  </si>
  <si>
    <r>
      <t>Obračun po m</t>
    </r>
    <r>
      <rPr>
        <sz val="10"/>
        <rFont val="Arial"/>
        <family val="2"/>
        <charset val="238"/>
      </rPr>
      <t xml:space="preserve">¹ </t>
    </r>
    <r>
      <rPr>
        <i/>
        <sz val="10"/>
        <rFont val="Arial CE"/>
        <charset val="238"/>
      </rPr>
      <t>ugrađenih rubnjaka.</t>
    </r>
  </si>
  <si>
    <r>
      <t>m</t>
    </r>
    <r>
      <rPr>
        <i/>
        <vertAlign val="superscript"/>
        <sz val="10"/>
        <rFont val="Arial CE"/>
        <family val="2"/>
        <charset val="238"/>
      </rPr>
      <t>1</t>
    </r>
  </si>
  <si>
    <r>
      <t>Ugradnja tampona krupnoće 0-31mm u sloju debljine 15cm u zbijenom stanju na Ms</t>
    </r>
    <r>
      <rPr>
        <sz val="10"/>
        <rFont val="Calibri"/>
        <family val="2"/>
        <charset val="238"/>
      </rPr>
      <t>≥</t>
    </r>
    <r>
      <rPr>
        <i/>
        <sz val="10"/>
        <rFont val="Arial"/>
        <family val="2"/>
      </rPr>
      <t xml:space="preserve">80MPa mjereno kružnom pločom promjera 30cm i na ravnost </t>
    </r>
    <r>
      <rPr>
        <sz val="10"/>
        <rFont val="Calibri"/>
        <family val="2"/>
        <charset val="238"/>
      </rPr>
      <t>±</t>
    </r>
    <r>
      <rPr>
        <i/>
        <sz val="10"/>
        <rFont val="Arial"/>
        <family val="2"/>
      </rPr>
      <t xml:space="preserve">1cm.                                  Cijena stavke sadrži nabavu, dovoz i ugradnju betona.  </t>
    </r>
  </si>
  <si>
    <r>
      <t>Obračun po 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charset val="238"/>
      </rPr>
      <t xml:space="preserve"> ugrađenog tampona.</t>
    </r>
  </si>
  <si>
    <t xml:space="preserve">Ugradnja nosivo-habajućeg asfaltnog sloja (za srednje prometno opterećenje) AC16 surf 50/70 AG4 M4 u  sloju debljine 5cm u uvaljanom stanju. Cijena stavke sadrži nabavu, dopremu i ugradnju asfaltne mješavine.  </t>
  </si>
  <si>
    <r>
      <t>Obračun po m</t>
    </r>
    <r>
      <rPr>
        <vertAlign val="superscript"/>
        <sz val="10"/>
        <rFont val="Arial CE"/>
        <family val="2"/>
        <charset val="238"/>
      </rPr>
      <t>2</t>
    </r>
    <r>
      <rPr>
        <i/>
        <sz val="10"/>
        <rFont val="Arial"/>
        <family val="2"/>
      </rPr>
      <t xml:space="preserve"> ugrađenog asfalta</t>
    </r>
  </si>
  <si>
    <t xml:space="preserve">Sanacija oborinskog kanala na križanju ceste D33  i  ul. B. Bušića </t>
  </si>
  <si>
    <t xml:space="preserve"> Regulacija vode s kolnika na početku Ul. Šime Grabića  u Drnišu                                                                                                                                                                                                                                                           TROŠKOVNIK RADOVA</t>
  </si>
  <si>
    <t>REKAPITULACIJA TROŠKOVNIKA RADOVA</t>
  </si>
  <si>
    <t>Regulacija vode s kolnika na početku Ul. Šime Grabića  u Drnišu</t>
  </si>
  <si>
    <t>1.2.</t>
  </si>
  <si>
    <t>1.3.</t>
  </si>
  <si>
    <t>1.4.</t>
  </si>
  <si>
    <t>1.5.</t>
  </si>
  <si>
    <t>1.6.</t>
  </si>
  <si>
    <t>1.7.</t>
  </si>
  <si>
    <t>1.8.</t>
  </si>
  <si>
    <t>1.9.</t>
  </si>
  <si>
    <t>1.1.</t>
  </si>
  <si>
    <t>1.10.</t>
  </si>
  <si>
    <t>1.11.</t>
  </si>
  <si>
    <t>1.12.</t>
  </si>
  <si>
    <t>1.13.</t>
  </si>
  <si>
    <t>2.2.</t>
  </si>
  <si>
    <t>2.4.</t>
  </si>
  <si>
    <t>2.3.</t>
  </si>
  <si>
    <t>2.5.</t>
  </si>
  <si>
    <t>2.6.</t>
  </si>
  <si>
    <t>2.7.</t>
  </si>
  <si>
    <t>2.8.</t>
  </si>
  <si>
    <t>2.9.</t>
  </si>
  <si>
    <t>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</si>
</sst>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b/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sz val="10"/>
      <name val="Arial"/>
      <family val="2"/>
    </font>
    <font>
      <i/>
      <sz val="9"/>
      <name val="Arial"/>
      <family val="2"/>
      <charset val="238"/>
    </font>
    <font>
      <sz val="10"/>
      <name val="Calibri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vertAlign val="superscript"/>
      <sz val="10"/>
      <name val="Arial CE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left" vertical="top"/>
      <protection locked="0"/>
    </xf>
    <xf numFmtId="4" fontId="3" fillId="0" borderId="0" xfId="1" applyNumberFormat="1" applyFont="1" applyAlignment="1" applyProtection="1">
      <alignment horizontal="justify" vertical="top" wrapText="1" shrinkToFit="1"/>
      <protection locked="0"/>
    </xf>
    <xf numFmtId="4" fontId="1" fillId="0" borderId="0" xfId="0" applyNumberFormat="1" applyFont="1" applyAlignment="1" applyProtection="1">
      <alignment horizontal="left" vertical="top"/>
      <protection locked="0"/>
    </xf>
    <xf numFmtId="4" fontId="1" fillId="0" borderId="0" xfId="1" applyNumberFormat="1" applyFont="1" applyAlignment="1" applyProtection="1">
      <alignment horizontal="justify" vertical="top" wrapText="1" shrinkToFi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4" fontId="6" fillId="0" borderId="0" xfId="0" applyNumberFormat="1" applyFont="1" applyProtection="1">
      <protection locked="0"/>
    </xf>
    <xf numFmtId="4" fontId="7" fillId="0" borderId="0" xfId="1" applyNumberFormat="1" applyFont="1" applyAlignment="1" applyProtection="1">
      <alignment horizontal="justify" vertical="top" wrapText="1" shrinkToFit="1"/>
      <protection locked="0"/>
    </xf>
    <xf numFmtId="4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4" fontId="9" fillId="0" borderId="0" xfId="0" applyNumberFormat="1" applyFont="1" applyAlignment="1" applyProtection="1">
      <alignment horizontal="left" vertical="top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9" fillId="0" borderId="0" xfId="1" applyNumberFormat="1" applyFont="1" applyAlignment="1" applyProtection="1">
      <alignment horizontal="justify" vertical="top" wrapText="1" shrinkToFi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Protection="1">
      <protection locked="0"/>
    </xf>
    <xf numFmtId="4" fontId="17" fillId="3" borderId="0" xfId="0" applyNumberFormat="1" applyFont="1" applyFill="1"/>
    <xf numFmtId="4" fontId="9" fillId="3" borderId="0" xfId="1" applyNumberFormat="1" applyFont="1" applyFill="1" applyAlignment="1">
      <alignment horizontal="justify" vertical="top" wrapText="1" shrinkToFit="1"/>
    </xf>
    <xf numFmtId="4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right"/>
    </xf>
    <xf numFmtId="4" fontId="3" fillId="3" borderId="0" xfId="0" applyNumberFormat="1" applyFont="1" applyFill="1"/>
    <xf numFmtId="4" fontId="9" fillId="3" borderId="0" xfId="0" applyNumberFormat="1" applyFont="1" applyFill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right" vertical="center"/>
    </xf>
    <xf numFmtId="4" fontId="3" fillId="0" borderId="0" xfId="1" applyNumberFormat="1" applyFont="1" applyAlignment="1">
      <alignment horizontal="justify" vertical="top" wrapText="1" shrinkToFit="1"/>
    </xf>
    <xf numFmtId="4" fontId="9" fillId="0" borderId="0" xfId="1" applyNumberFormat="1" applyFont="1" applyAlignment="1">
      <alignment horizontal="justify" vertical="top" wrapText="1" shrinkToFit="1"/>
    </xf>
    <xf numFmtId="4" fontId="3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4" fontId="1" fillId="0" borderId="0" xfId="1" applyNumberFormat="1" applyFont="1" applyAlignment="1">
      <alignment horizontal="justify" vertical="top" wrapText="1" shrinkToFit="1"/>
    </xf>
    <xf numFmtId="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1" fillId="0" borderId="0" xfId="0" applyNumberFormat="1" applyFont="1" applyAlignment="1">
      <alignment horizontal="left"/>
    </xf>
    <xf numFmtId="4" fontId="7" fillId="0" borderId="0" xfId="1" applyNumberFormat="1" applyFont="1" applyAlignment="1">
      <alignment horizontal="justify" vertical="top" wrapText="1" shrinkToFit="1"/>
    </xf>
    <xf numFmtId="4" fontId="9" fillId="0" borderId="0" xfId="0" applyNumberFormat="1" applyFont="1" applyAlignment="1">
      <alignment horizontal="center"/>
    </xf>
    <xf numFmtId="2" fontId="9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left" vertical="top"/>
    </xf>
    <xf numFmtId="2" fontId="1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4" fontId="6" fillId="3" borderId="0" xfId="1" applyNumberFormat="1" applyFont="1" applyFill="1" applyAlignment="1">
      <alignment horizontal="justify" vertical="top" wrapText="1" shrinkToFit="1"/>
    </xf>
    <xf numFmtId="4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right"/>
    </xf>
    <xf numFmtId="4" fontId="1" fillId="3" borderId="0" xfId="0" applyNumberFormat="1" applyFont="1" applyFill="1"/>
    <xf numFmtId="4" fontId="9" fillId="3" borderId="0" xfId="0" applyNumberFormat="1" applyFont="1" applyFill="1" applyAlignment="1">
      <alignment horizontal="right"/>
    </xf>
    <xf numFmtId="0" fontId="18" fillId="0" borderId="0" xfId="0" applyFont="1" applyAlignment="1">
      <alignment horizontal="center"/>
    </xf>
    <xf numFmtId="4" fontId="0" fillId="0" borderId="0" xfId="0" applyNumberFormat="1"/>
    <xf numFmtId="4" fontId="0" fillId="4" borderId="0" xfId="0" applyNumberFormat="1" applyFill="1"/>
    <xf numFmtId="0" fontId="18" fillId="0" borderId="0" xfId="0" applyFont="1"/>
    <xf numFmtId="4" fontId="15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 wrapText="1"/>
    </xf>
  </cellXfs>
  <cellStyles count="2">
    <cellStyle name="Normal_ka_kod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9" workbookViewId="0">
      <selection activeCell="A27" sqref="A27"/>
    </sheetView>
  </sheetViews>
  <sheetFormatPr defaultRowHeight="15" x14ac:dyDescent="0.25"/>
  <cols>
    <col min="1" max="1" width="4.7109375" customWidth="1"/>
    <col min="2" max="2" width="50.5703125" customWidth="1"/>
    <col min="4" max="4" width="11" customWidth="1"/>
    <col min="5" max="5" width="11.5703125" customWidth="1"/>
  </cols>
  <sheetData>
    <row r="1" spans="1:6" s="2" customFormat="1" ht="69.95" customHeight="1" x14ac:dyDescent="0.25">
      <c r="A1" s="61" t="s">
        <v>0</v>
      </c>
      <c r="B1" s="62"/>
      <c r="C1" s="62"/>
      <c r="D1" s="62"/>
      <c r="E1" s="62"/>
      <c r="F1" s="62"/>
    </row>
    <row r="2" spans="1:6" s="2" customFormat="1" ht="21" x14ac:dyDescent="0.2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5" t="s">
        <v>6</v>
      </c>
    </row>
    <row r="3" spans="1:6" s="2" customFormat="1" ht="76.5" x14ac:dyDescent="0.25">
      <c r="A3" s="8" t="s">
        <v>81</v>
      </c>
      <c r="B3" s="9" t="s">
        <v>8</v>
      </c>
      <c r="C3" s="3"/>
      <c r="D3" s="4"/>
      <c r="E3" s="1"/>
      <c r="F3" s="1"/>
    </row>
    <row r="4" spans="1:6" s="2" customFormat="1" x14ac:dyDescent="0.25">
      <c r="A4" s="10"/>
      <c r="B4" s="11" t="s">
        <v>10</v>
      </c>
      <c r="C4" s="3" t="s">
        <v>11</v>
      </c>
      <c r="D4" s="4">
        <v>100</v>
      </c>
      <c r="E4" s="1"/>
      <c r="F4" s="1">
        <f>D4*E4</f>
        <v>0</v>
      </c>
    </row>
    <row r="5" spans="1:6" s="2" customFormat="1" ht="51" x14ac:dyDescent="0.25">
      <c r="A5" s="10" t="s">
        <v>73</v>
      </c>
      <c r="B5" s="11" t="s">
        <v>13</v>
      </c>
      <c r="C5" s="3"/>
      <c r="D5" s="4"/>
      <c r="E5" s="1"/>
      <c r="F5" s="1"/>
    </row>
    <row r="6" spans="1:6" s="2" customFormat="1" x14ac:dyDescent="0.25">
      <c r="A6" s="10"/>
      <c r="B6" s="11" t="s">
        <v>14</v>
      </c>
      <c r="C6" s="3" t="s">
        <v>11</v>
      </c>
      <c r="D6" s="4">
        <v>40</v>
      </c>
      <c r="E6" s="1"/>
      <c r="F6" s="1">
        <f>D6*E6</f>
        <v>0</v>
      </c>
    </row>
    <row r="7" spans="1:6" s="2" customFormat="1" ht="63.75" x14ac:dyDescent="0.25">
      <c r="A7" s="10" t="s">
        <v>74</v>
      </c>
      <c r="B7" s="11" t="s">
        <v>15</v>
      </c>
      <c r="C7" s="3"/>
      <c r="D7" s="4"/>
      <c r="E7" s="1"/>
      <c r="F7" s="1"/>
    </row>
    <row r="8" spans="1:6" s="2" customFormat="1" x14ac:dyDescent="0.25">
      <c r="A8" s="10"/>
      <c r="B8" s="11" t="s">
        <v>16</v>
      </c>
      <c r="C8" s="3" t="s">
        <v>11</v>
      </c>
      <c r="D8" s="4">
        <v>40</v>
      </c>
      <c r="E8" s="1"/>
      <c r="F8" s="1">
        <f>D8*E8</f>
        <v>0</v>
      </c>
    </row>
    <row r="9" spans="1:6" s="2" customFormat="1" ht="76.5" x14ac:dyDescent="0.25">
      <c r="A9" s="10" t="s">
        <v>75</v>
      </c>
      <c r="B9" s="11" t="s">
        <v>17</v>
      </c>
      <c r="C9" s="3"/>
      <c r="D9" s="4"/>
      <c r="E9" s="1"/>
      <c r="F9" s="1"/>
    </row>
    <row r="10" spans="1:6" s="2" customFormat="1" x14ac:dyDescent="0.25">
      <c r="A10" s="10"/>
      <c r="B10" s="11" t="s">
        <v>18</v>
      </c>
      <c r="C10" s="3" t="s">
        <v>11</v>
      </c>
      <c r="D10" s="4">
        <v>25</v>
      </c>
      <c r="E10" s="1"/>
      <c r="F10" s="1">
        <f>D10*E10</f>
        <v>0</v>
      </c>
    </row>
    <row r="11" spans="1:6" s="2" customFormat="1" ht="38.25" x14ac:dyDescent="0.25">
      <c r="A11" s="8" t="s">
        <v>76</v>
      </c>
      <c r="B11" s="9" t="s">
        <v>19</v>
      </c>
      <c r="C11" s="12"/>
      <c r="D11" s="13"/>
      <c r="E11" s="14"/>
      <c r="F11" s="1"/>
    </row>
    <row r="12" spans="1:6" s="2" customFormat="1" x14ac:dyDescent="0.25">
      <c r="A12" s="10"/>
      <c r="B12" s="15" t="s">
        <v>20</v>
      </c>
      <c r="C12" s="3" t="s">
        <v>11</v>
      </c>
      <c r="D12" s="4">
        <v>2</v>
      </c>
      <c r="E12" s="1"/>
      <c r="F12" s="1">
        <f>D12*E12</f>
        <v>0</v>
      </c>
    </row>
    <row r="13" spans="1:6" s="2" customFormat="1" ht="72" x14ac:dyDescent="0.25">
      <c r="A13" s="10" t="s">
        <v>77</v>
      </c>
      <c r="B13" s="15" t="s">
        <v>21</v>
      </c>
      <c r="C13" s="3"/>
      <c r="D13" s="4"/>
      <c r="E13" s="1"/>
      <c r="F13" s="1"/>
    </row>
    <row r="14" spans="1:6" s="2" customFormat="1" x14ac:dyDescent="0.25">
      <c r="A14" s="10"/>
      <c r="B14" s="15" t="s">
        <v>22</v>
      </c>
      <c r="C14" s="3" t="s">
        <v>23</v>
      </c>
      <c r="D14" s="4">
        <v>3.8</v>
      </c>
      <c r="E14" s="1"/>
      <c r="F14" s="1">
        <f>D14*E14</f>
        <v>0</v>
      </c>
    </row>
    <row r="15" spans="1:6" s="2" customFormat="1" ht="38.25" x14ac:dyDescent="0.25">
      <c r="A15" s="8" t="s">
        <v>78</v>
      </c>
      <c r="B15" s="9" t="s">
        <v>24</v>
      </c>
      <c r="C15" s="16"/>
      <c r="D15" s="17"/>
      <c r="E15" s="16"/>
      <c r="F15" s="16"/>
    </row>
    <row r="16" spans="1:6" s="2" customFormat="1" x14ac:dyDescent="0.25">
      <c r="A16" s="18"/>
      <c r="B16" s="9" t="s">
        <v>25</v>
      </c>
      <c r="C16" s="19" t="s">
        <v>26</v>
      </c>
      <c r="D16" s="17">
        <v>8</v>
      </c>
      <c r="E16" s="16"/>
      <c r="F16" s="1">
        <f>D16*E16</f>
        <v>0</v>
      </c>
    </row>
    <row r="17" spans="1:6" s="2" customFormat="1" ht="89.25" x14ac:dyDescent="0.25">
      <c r="A17" s="8" t="s">
        <v>79</v>
      </c>
      <c r="B17" s="20" t="s">
        <v>27</v>
      </c>
      <c r="C17" s="21"/>
      <c r="D17" s="17"/>
      <c r="E17" s="16"/>
      <c r="F17" s="22"/>
    </row>
    <row r="18" spans="1:6" s="2" customFormat="1" x14ac:dyDescent="0.25">
      <c r="A18" s="8"/>
      <c r="B18" s="9" t="s">
        <v>28</v>
      </c>
      <c r="C18" s="19" t="s">
        <v>29</v>
      </c>
      <c r="D18" s="17">
        <v>1</v>
      </c>
      <c r="E18" s="16"/>
      <c r="F18" s="1">
        <f>D18*E18</f>
        <v>0</v>
      </c>
    </row>
    <row r="19" spans="1:6" s="2" customFormat="1" ht="51" x14ac:dyDescent="0.25">
      <c r="A19" s="8" t="s">
        <v>80</v>
      </c>
      <c r="B19" s="9" t="s">
        <v>30</v>
      </c>
      <c r="C19" s="21"/>
      <c r="D19" s="17"/>
      <c r="E19" s="16"/>
      <c r="F19" s="22"/>
    </row>
    <row r="20" spans="1:6" s="2" customFormat="1" x14ac:dyDescent="0.25">
      <c r="A20" s="18"/>
      <c r="B20" s="9" t="s">
        <v>31</v>
      </c>
      <c r="C20" s="19" t="s">
        <v>11</v>
      </c>
      <c r="D20" s="17">
        <v>60</v>
      </c>
      <c r="E20" s="16"/>
      <c r="F20" s="1">
        <f>D20*E20</f>
        <v>0</v>
      </c>
    </row>
    <row r="21" spans="1:6" s="2" customFormat="1" ht="38.25" x14ac:dyDescent="0.25">
      <c r="A21" s="8" t="s">
        <v>82</v>
      </c>
      <c r="B21" s="9" t="s">
        <v>32</v>
      </c>
      <c r="C21" s="21"/>
      <c r="D21" s="17"/>
      <c r="E21" s="16"/>
      <c r="F21" s="22"/>
    </row>
    <row r="22" spans="1:6" s="2" customFormat="1" x14ac:dyDescent="0.25">
      <c r="A22" s="18"/>
      <c r="B22" s="9" t="s">
        <v>33</v>
      </c>
      <c r="C22" s="19" t="s">
        <v>11</v>
      </c>
      <c r="D22" s="17">
        <v>10</v>
      </c>
      <c r="E22" s="16"/>
      <c r="F22" s="1">
        <f>D22*E22</f>
        <v>0</v>
      </c>
    </row>
    <row r="23" spans="1:6" s="2" customFormat="1" ht="63.75" x14ac:dyDescent="0.25">
      <c r="A23" s="8" t="s">
        <v>83</v>
      </c>
      <c r="B23" s="9" t="s">
        <v>34</v>
      </c>
      <c r="C23" s="21"/>
      <c r="D23" s="17"/>
      <c r="E23" s="16"/>
      <c r="F23" s="22"/>
    </row>
    <row r="24" spans="1:6" s="2" customFormat="1" x14ac:dyDescent="0.25">
      <c r="A24" s="18"/>
      <c r="B24" s="9" t="s">
        <v>35</v>
      </c>
      <c r="C24" s="19" t="s">
        <v>11</v>
      </c>
      <c r="D24" s="17">
        <v>6</v>
      </c>
      <c r="E24" s="16"/>
      <c r="F24" s="1">
        <f>D24*E24</f>
        <v>0</v>
      </c>
    </row>
    <row r="25" spans="1:6" s="2" customFormat="1" ht="63.75" x14ac:dyDescent="0.25">
      <c r="A25" s="8" t="s">
        <v>84</v>
      </c>
      <c r="B25" s="9" t="s">
        <v>36</v>
      </c>
      <c r="C25" s="19"/>
      <c r="D25" s="17"/>
      <c r="E25" s="16"/>
      <c r="F25" s="16"/>
    </row>
    <row r="26" spans="1:6" s="2" customFormat="1" x14ac:dyDescent="0.25">
      <c r="A26" s="18"/>
      <c r="B26" s="9" t="s">
        <v>37</v>
      </c>
      <c r="C26" s="19" t="s">
        <v>38</v>
      </c>
      <c r="D26" s="17">
        <v>2</v>
      </c>
      <c r="E26" s="16"/>
      <c r="F26" s="1">
        <f>D26*E26</f>
        <v>0</v>
      </c>
    </row>
    <row r="27" spans="1:6" s="2" customFormat="1" ht="76.5" x14ac:dyDescent="0.25">
      <c r="A27" s="8" t="s">
        <v>85</v>
      </c>
      <c r="B27" s="9" t="s">
        <v>39</v>
      </c>
      <c r="C27" s="21"/>
      <c r="D27" s="17"/>
      <c r="E27" s="16"/>
      <c r="F27" s="22"/>
    </row>
    <row r="28" spans="1:6" s="2" customFormat="1" x14ac:dyDescent="0.25">
      <c r="A28" s="18"/>
      <c r="B28" s="9" t="s">
        <v>40</v>
      </c>
      <c r="C28" s="19" t="s">
        <v>29</v>
      </c>
      <c r="D28" s="17">
        <v>1</v>
      </c>
      <c r="E28" s="16"/>
      <c r="F28" s="1">
        <f>D28*E28</f>
        <v>0</v>
      </c>
    </row>
    <row r="29" spans="1:6" ht="15.75" x14ac:dyDescent="0.25">
      <c r="A29" s="23"/>
      <c r="B29" s="24" t="s">
        <v>41</v>
      </c>
      <c r="C29" s="25"/>
      <c r="D29" s="26"/>
      <c r="E29" s="27"/>
      <c r="F29" s="28">
        <f>SUM(F4:F28)</f>
        <v>0</v>
      </c>
    </row>
    <row r="30" spans="1:6" ht="15.75" x14ac:dyDescent="0.25">
      <c r="A30" s="23"/>
      <c r="B30" s="24" t="s">
        <v>42</v>
      </c>
      <c r="C30" s="25"/>
      <c r="D30" s="26"/>
      <c r="E30" s="27"/>
      <c r="F30" s="28">
        <f>F29*0.25</f>
        <v>0</v>
      </c>
    </row>
    <row r="31" spans="1:6" ht="15.75" x14ac:dyDescent="0.25">
      <c r="A31" s="23"/>
      <c r="B31" s="24" t="s">
        <v>43</v>
      </c>
      <c r="C31" s="25"/>
      <c r="D31" s="26"/>
      <c r="E31" s="27"/>
      <c r="F31" s="28">
        <f>SUM(F29:F30)</f>
        <v>0</v>
      </c>
    </row>
  </sheetData>
  <mergeCells count="1">
    <mergeCell ref="A1:F1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7" workbookViewId="0">
      <selection activeCell="E10" sqref="E10"/>
    </sheetView>
  </sheetViews>
  <sheetFormatPr defaultRowHeight="15" x14ac:dyDescent="0.25"/>
  <cols>
    <col min="1" max="1" width="9.7109375" bestFit="1" customWidth="1"/>
    <col min="2" max="2" width="36.140625" customWidth="1"/>
    <col min="3" max="3" width="9.85546875" customWidth="1"/>
    <col min="4" max="4" width="12.85546875" customWidth="1"/>
    <col min="5" max="5" width="11.7109375" customWidth="1"/>
    <col min="6" max="6" width="13.28515625" customWidth="1"/>
  </cols>
  <sheetData>
    <row r="1" spans="1:6" ht="39.950000000000003" customHeight="1" x14ac:dyDescent="0.25">
      <c r="A1" s="63" t="s">
        <v>70</v>
      </c>
      <c r="B1" s="64"/>
      <c r="C1" s="64"/>
      <c r="D1" s="64"/>
      <c r="E1" s="64"/>
      <c r="F1" s="64"/>
    </row>
    <row r="2" spans="1:6" x14ac:dyDescent="0.25">
      <c r="A2" s="29"/>
      <c r="B2" s="29"/>
      <c r="C2" s="30"/>
      <c r="D2" s="31"/>
      <c r="E2" s="29"/>
      <c r="F2" s="29"/>
    </row>
    <row r="3" spans="1:6" ht="21" x14ac:dyDescent="0.25">
      <c r="A3" s="32" t="s">
        <v>1</v>
      </c>
      <c r="B3" s="32" t="s">
        <v>2</v>
      </c>
      <c r="C3" s="33" t="s">
        <v>3</v>
      </c>
      <c r="D3" s="34" t="s">
        <v>4</v>
      </c>
      <c r="E3" s="33" t="s">
        <v>5</v>
      </c>
      <c r="F3" s="32" t="s">
        <v>6</v>
      </c>
    </row>
    <row r="4" spans="1:6" x14ac:dyDescent="0.25">
      <c r="A4" s="29"/>
      <c r="B4" s="29"/>
      <c r="C4" s="30"/>
      <c r="D4" s="31"/>
      <c r="E4" s="29"/>
      <c r="F4" s="29"/>
    </row>
    <row r="5" spans="1:6" ht="51" x14ac:dyDescent="0.25">
      <c r="A5" s="29"/>
      <c r="B5" s="35" t="s">
        <v>44</v>
      </c>
      <c r="C5" s="30"/>
      <c r="D5" s="31"/>
      <c r="E5" s="29"/>
      <c r="F5" s="29"/>
    </row>
    <row r="6" spans="1:6" x14ac:dyDescent="0.25">
      <c r="A6" s="29"/>
      <c r="B6" s="35"/>
      <c r="C6" s="30"/>
      <c r="D6" s="31"/>
      <c r="E6" s="29"/>
      <c r="F6" s="29"/>
    </row>
    <row r="7" spans="1:6" x14ac:dyDescent="0.25">
      <c r="A7" s="29"/>
      <c r="B7" s="36" t="s">
        <v>45</v>
      </c>
      <c r="C7" s="30"/>
      <c r="D7" s="31"/>
      <c r="E7" s="29"/>
      <c r="F7" s="29"/>
    </row>
    <row r="8" spans="1:6" x14ac:dyDescent="0.25">
      <c r="A8" s="29"/>
      <c r="B8" s="29"/>
      <c r="C8" s="30"/>
      <c r="D8" s="31"/>
      <c r="E8" s="29"/>
      <c r="F8" s="29"/>
    </row>
    <row r="9" spans="1:6" ht="76.5" x14ac:dyDescent="0.25">
      <c r="A9" s="37" t="s">
        <v>94</v>
      </c>
      <c r="B9" s="35" t="s">
        <v>46</v>
      </c>
      <c r="C9" s="30"/>
      <c r="D9" s="31"/>
      <c r="E9" s="29"/>
      <c r="F9" s="29"/>
    </row>
    <row r="10" spans="1:6" ht="15.75" x14ac:dyDescent="0.25">
      <c r="A10" s="38"/>
      <c r="B10" s="39" t="s">
        <v>47</v>
      </c>
      <c r="C10" s="30" t="s">
        <v>48</v>
      </c>
      <c r="D10" s="31">
        <v>50</v>
      </c>
      <c r="E10" s="29"/>
      <c r="F10" s="29">
        <f>D10*E10</f>
        <v>0</v>
      </c>
    </row>
    <row r="11" spans="1:6" x14ac:dyDescent="0.25">
      <c r="A11" s="38"/>
      <c r="B11" s="39"/>
      <c r="C11" s="30"/>
      <c r="D11" s="31"/>
      <c r="E11" s="29"/>
      <c r="F11" s="29" t="s">
        <v>9</v>
      </c>
    </row>
    <row r="12" spans="1:6" ht="51" x14ac:dyDescent="0.25">
      <c r="A12" s="38" t="s">
        <v>86</v>
      </c>
      <c r="B12" s="39" t="s">
        <v>49</v>
      </c>
      <c r="C12" s="30"/>
      <c r="D12" s="31"/>
      <c r="E12" s="29"/>
      <c r="F12" s="29"/>
    </row>
    <row r="13" spans="1:6" ht="15.75" x14ac:dyDescent="0.25">
      <c r="A13" s="38"/>
      <c r="B13" s="39" t="s">
        <v>50</v>
      </c>
      <c r="C13" s="30" t="s">
        <v>48</v>
      </c>
      <c r="D13" s="31">
        <v>31</v>
      </c>
      <c r="E13" s="29"/>
      <c r="F13" s="29">
        <f>D13*E13</f>
        <v>0</v>
      </c>
    </row>
    <row r="14" spans="1:6" x14ac:dyDescent="0.25">
      <c r="A14" s="38"/>
      <c r="B14" s="39"/>
      <c r="C14" s="30"/>
      <c r="D14" s="31"/>
      <c r="E14" s="29"/>
      <c r="F14" s="29"/>
    </row>
    <row r="15" spans="1:6" ht="51" x14ac:dyDescent="0.25">
      <c r="A15" s="38" t="s">
        <v>88</v>
      </c>
      <c r="B15" s="39" t="s">
        <v>51</v>
      </c>
      <c r="C15" s="30"/>
      <c r="D15" s="31"/>
      <c r="E15" s="29"/>
      <c r="F15" s="29"/>
    </row>
    <row r="16" spans="1:6" ht="15.75" x14ac:dyDescent="0.25">
      <c r="A16" s="38"/>
      <c r="B16" s="39" t="s">
        <v>52</v>
      </c>
      <c r="C16" s="30" t="s">
        <v>48</v>
      </c>
      <c r="D16" s="31">
        <v>10</v>
      </c>
      <c r="E16" s="29"/>
      <c r="F16" s="29">
        <f>D16*E16</f>
        <v>0</v>
      </c>
    </row>
    <row r="17" spans="1:6" x14ac:dyDescent="0.25">
      <c r="A17" s="38"/>
      <c r="B17" s="39"/>
      <c r="C17" s="30"/>
      <c r="D17" s="31"/>
      <c r="E17" s="29"/>
      <c r="F17" s="29"/>
    </row>
    <row r="18" spans="1:6" ht="102" x14ac:dyDescent="0.25">
      <c r="A18" s="37" t="s">
        <v>87</v>
      </c>
      <c r="B18" s="35" t="s">
        <v>53</v>
      </c>
      <c r="C18" s="40"/>
      <c r="D18" s="41"/>
      <c r="E18" s="42"/>
      <c r="F18" s="29"/>
    </row>
    <row r="19" spans="1:6" x14ac:dyDescent="0.25">
      <c r="A19" s="37"/>
      <c r="B19" s="43" t="s">
        <v>54</v>
      </c>
      <c r="C19" s="40"/>
      <c r="D19" s="41"/>
      <c r="E19" s="42"/>
      <c r="F19" s="29"/>
    </row>
    <row r="20" spans="1:6" x14ac:dyDescent="0.25">
      <c r="A20" s="38"/>
      <c r="B20" s="43" t="s">
        <v>55</v>
      </c>
      <c r="C20" s="30" t="s">
        <v>56</v>
      </c>
      <c r="D20" s="31">
        <v>24.8</v>
      </c>
      <c r="E20" s="29"/>
      <c r="F20" s="29">
        <f>D20*E20</f>
        <v>0</v>
      </c>
    </row>
    <row r="21" spans="1:6" x14ac:dyDescent="0.25">
      <c r="A21" s="38"/>
      <c r="B21" s="44"/>
      <c r="C21" s="30"/>
      <c r="D21" s="31"/>
      <c r="E21" s="29"/>
      <c r="F21" s="29"/>
    </row>
    <row r="22" spans="1:6" ht="48" x14ac:dyDescent="0.25">
      <c r="A22" s="38" t="s">
        <v>89</v>
      </c>
      <c r="B22" s="44" t="s">
        <v>57</v>
      </c>
      <c r="C22" s="30"/>
      <c r="D22" s="31"/>
      <c r="E22" s="29"/>
      <c r="F22" s="29"/>
    </row>
    <row r="23" spans="1:6" x14ac:dyDescent="0.25">
      <c r="A23" s="38"/>
      <c r="B23" s="44" t="s">
        <v>58</v>
      </c>
      <c r="C23" s="30"/>
      <c r="D23" s="31"/>
      <c r="E23" s="29"/>
      <c r="F23" s="29"/>
    </row>
    <row r="24" spans="1:6" x14ac:dyDescent="0.25">
      <c r="A24" s="38"/>
      <c r="B24" s="43" t="s">
        <v>59</v>
      </c>
      <c r="C24" s="30" t="s">
        <v>56</v>
      </c>
      <c r="D24" s="31">
        <v>24.8</v>
      </c>
      <c r="E24" s="29"/>
      <c r="F24" s="29">
        <f>D24*E24</f>
        <v>0</v>
      </c>
    </row>
    <row r="25" spans="1:6" x14ac:dyDescent="0.25">
      <c r="A25" s="38"/>
      <c r="B25" s="44"/>
      <c r="C25" s="30"/>
      <c r="D25" s="31"/>
      <c r="E25" s="29"/>
      <c r="F25" s="29"/>
    </row>
    <row r="26" spans="1:6" ht="38.25" x14ac:dyDescent="0.25">
      <c r="A26" s="37" t="s">
        <v>90</v>
      </c>
      <c r="B26" s="35" t="s">
        <v>60</v>
      </c>
      <c r="C26" s="45"/>
      <c r="D26" s="46"/>
      <c r="E26" s="47"/>
      <c r="F26" s="47"/>
    </row>
    <row r="27" spans="1:6" x14ac:dyDescent="0.25">
      <c r="A27" s="48"/>
      <c r="B27" s="44" t="s">
        <v>58</v>
      </c>
      <c r="C27" s="45"/>
      <c r="D27" s="46"/>
      <c r="E27" s="47"/>
      <c r="F27" s="47"/>
    </row>
    <row r="28" spans="1:6" x14ac:dyDescent="0.25">
      <c r="A28" s="38"/>
      <c r="B28" s="39" t="s">
        <v>61</v>
      </c>
      <c r="C28" s="30" t="s">
        <v>56</v>
      </c>
      <c r="D28" s="31">
        <v>24.8</v>
      </c>
      <c r="E28" s="29"/>
      <c r="F28" s="29">
        <f>D28*E28</f>
        <v>0</v>
      </c>
    </row>
    <row r="29" spans="1:6" x14ac:dyDescent="0.25">
      <c r="A29" s="38"/>
      <c r="B29" s="39"/>
      <c r="C29" s="30"/>
      <c r="D29" s="31"/>
      <c r="E29" s="29"/>
      <c r="F29" s="29"/>
    </row>
    <row r="30" spans="1:6" ht="76.5" x14ac:dyDescent="0.25">
      <c r="A30" s="38" t="s">
        <v>91</v>
      </c>
      <c r="B30" s="39" t="s">
        <v>62</v>
      </c>
      <c r="C30" s="30"/>
      <c r="D30" s="31"/>
      <c r="E30" s="29"/>
      <c r="F30" s="29"/>
    </row>
    <row r="31" spans="1:6" x14ac:dyDescent="0.25">
      <c r="A31" s="48"/>
      <c r="B31" s="39" t="s">
        <v>63</v>
      </c>
      <c r="C31" s="30" t="s">
        <v>64</v>
      </c>
      <c r="D31" s="49">
        <v>31</v>
      </c>
      <c r="E31" s="29"/>
      <c r="F31" s="29">
        <f>D31*E31</f>
        <v>0</v>
      </c>
    </row>
    <row r="32" spans="1:6" x14ac:dyDescent="0.25">
      <c r="A32" s="48"/>
      <c r="B32" s="39"/>
      <c r="C32" s="30"/>
      <c r="D32" s="49"/>
      <c r="E32" s="29"/>
      <c r="F32" s="29"/>
    </row>
    <row r="33" spans="1:6" x14ac:dyDescent="0.25">
      <c r="A33" s="38"/>
      <c r="B33" s="39"/>
      <c r="C33" s="30"/>
      <c r="D33" s="31"/>
      <c r="E33" s="29"/>
      <c r="F33" s="29"/>
    </row>
    <row r="34" spans="1:6" x14ac:dyDescent="0.25">
      <c r="A34" s="38"/>
      <c r="B34" s="39"/>
      <c r="C34" s="30"/>
      <c r="D34" s="31"/>
      <c r="E34" s="29"/>
      <c r="F34" s="29"/>
    </row>
    <row r="35" spans="1:6" ht="76.5" x14ac:dyDescent="0.25">
      <c r="A35" s="37" t="s">
        <v>92</v>
      </c>
      <c r="B35" s="39" t="s">
        <v>65</v>
      </c>
      <c r="C35" s="30"/>
      <c r="D35" s="49"/>
      <c r="E35" s="29"/>
      <c r="F35" s="29"/>
    </row>
    <row r="36" spans="1:6" x14ac:dyDescent="0.25">
      <c r="A36" s="37"/>
      <c r="B36" s="44" t="s">
        <v>58</v>
      </c>
      <c r="C36" s="30"/>
      <c r="D36" s="49"/>
      <c r="E36" s="29"/>
      <c r="F36" s="29"/>
    </row>
    <row r="37" spans="1:6" x14ac:dyDescent="0.25">
      <c r="A37" s="48"/>
      <c r="B37" s="39" t="s">
        <v>66</v>
      </c>
      <c r="C37" s="30" t="s">
        <v>26</v>
      </c>
      <c r="D37" s="49">
        <v>24.8</v>
      </c>
      <c r="E37" s="29"/>
      <c r="F37" s="29">
        <f>D37*E37</f>
        <v>0</v>
      </c>
    </row>
    <row r="38" spans="1:6" x14ac:dyDescent="0.25">
      <c r="A38" s="48"/>
      <c r="B38" s="39"/>
      <c r="C38" s="30"/>
      <c r="D38" s="49"/>
      <c r="E38" s="29"/>
      <c r="F38" s="29"/>
    </row>
    <row r="39" spans="1:6" ht="76.5" x14ac:dyDescent="0.25">
      <c r="A39" s="37" t="s">
        <v>93</v>
      </c>
      <c r="B39" s="35" t="s">
        <v>67</v>
      </c>
      <c r="C39" s="45"/>
      <c r="D39" s="50"/>
      <c r="E39" s="51"/>
      <c r="F39" s="47"/>
    </row>
    <row r="40" spans="1:6" x14ac:dyDescent="0.25">
      <c r="A40" s="48"/>
      <c r="B40" s="44" t="s">
        <v>58</v>
      </c>
      <c r="C40" s="30" t="s">
        <v>9</v>
      </c>
      <c r="D40" s="49" t="s">
        <v>9</v>
      </c>
      <c r="E40" s="29"/>
      <c r="F40" s="29" t="s">
        <v>9</v>
      </c>
    </row>
    <row r="41" spans="1:6" x14ac:dyDescent="0.25">
      <c r="A41" s="48"/>
      <c r="B41" s="38" t="s">
        <v>68</v>
      </c>
      <c r="C41" s="30" t="s">
        <v>26</v>
      </c>
      <c r="D41" s="49">
        <v>24.8</v>
      </c>
      <c r="E41" s="29"/>
      <c r="F41" s="29">
        <f>D41*E41</f>
        <v>0</v>
      </c>
    </row>
    <row r="42" spans="1:6" x14ac:dyDescent="0.25">
      <c r="A42" s="48"/>
      <c r="B42" s="36"/>
      <c r="C42" s="45"/>
      <c r="D42" s="50"/>
      <c r="E42" s="51"/>
      <c r="F42" s="47" t="s">
        <v>9</v>
      </c>
    </row>
    <row r="43" spans="1:6" ht="15.75" x14ac:dyDescent="0.25">
      <c r="A43" s="23"/>
      <c r="B43" s="52" t="s">
        <v>41</v>
      </c>
      <c r="C43" s="53"/>
      <c r="D43" s="54"/>
      <c r="E43" s="55"/>
      <c r="F43" s="56">
        <f>SUM(F4:F41)</f>
        <v>0</v>
      </c>
    </row>
    <row r="44" spans="1:6" ht="15.75" x14ac:dyDescent="0.25">
      <c r="A44" s="23"/>
      <c r="B44" s="52" t="s">
        <v>42</v>
      </c>
      <c r="C44" s="53"/>
      <c r="D44" s="54"/>
      <c r="E44" s="55"/>
      <c r="F44" s="28">
        <f>F43*0.25</f>
        <v>0</v>
      </c>
    </row>
    <row r="45" spans="1:6" ht="15.75" x14ac:dyDescent="0.25">
      <c r="A45" s="23"/>
      <c r="B45" s="52" t="s">
        <v>43</v>
      </c>
      <c r="C45" s="53"/>
      <c r="D45" s="54"/>
      <c r="E45" s="55"/>
      <c r="F45" s="28">
        <f>SUM(F43:F44)</f>
        <v>0</v>
      </c>
    </row>
  </sheetData>
  <mergeCells count="1">
    <mergeCell ref="A1:F1"/>
  </mergeCells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tabSelected="1" workbookViewId="0">
      <selection activeCell="J20" sqref="J20"/>
    </sheetView>
  </sheetViews>
  <sheetFormatPr defaultRowHeight="15" x14ac:dyDescent="0.25"/>
  <cols>
    <col min="9" max="9" width="14.7109375" customWidth="1"/>
  </cols>
  <sheetData>
    <row r="3" spans="1:9" ht="15" customHeight="1" x14ac:dyDescent="0.25">
      <c r="A3" s="66" t="s">
        <v>71</v>
      </c>
      <c r="B3" s="66"/>
      <c r="C3" s="66"/>
      <c r="D3" s="66"/>
      <c r="E3" s="66"/>
      <c r="F3" s="66"/>
      <c r="G3" s="66"/>
      <c r="H3" s="66"/>
      <c r="I3" s="66"/>
    </row>
    <row r="4" spans="1:9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9" ht="30" customHeight="1" x14ac:dyDescent="0.25">
      <c r="A5" s="57"/>
      <c r="B5" s="57"/>
      <c r="C5" s="57"/>
      <c r="D5" s="57"/>
      <c r="E5" s="57"/>
      <c r="F5" s="57"/>
      <c r="G5" s="57"/>
      <c r="I5" s="57" t="s">
        <v>6</v>
      </c>
    </row>
    <row r="6" spans="1:9" ht="30" customHeight="1" x14ac:dyDescent="0.25">
      <c r="A6" s="60" t="s">
        <v>7</v>
      </c>
      <c r="B6" s="60" t="s">
        <v>69</v>
      </c>
      <c r="C6" s="60"/>
      <c r="D6" s="60"/>
      <c r="E6" s="60"/>
      <c r="F6" s="60"/>
      <c r="G6" s="60"/>
      <c r="H6" s="60"/>
      <c r="I6" s="58"/>
    </row>
    <row r="7" spans="1:9" ht="30" customHeight="1" x14ac:dyDescent="0.25">
      <c r="A7" s="60" t="s">
        <v>12</v>
      </c>
      <c r="B7" s="60" t="s">
        <v>72</v>
      </c>
      <c r="C7" s="60"/>
      <c r="D7" s="60"/>
      <c r="E7" s="60"/>
      <c r="F7" s="60"/>
      <c r="G7" s="60"/>
      <c r="H7" s="60"/>
      <c r="I7" s="58"/>
    </row>
    <row r="8" spans="1:9" ht="30" customHeight="1" x14ac:dyDescent="0.25">
      <c r="A8" s="65" t="s">
        <v>41</v>
      </c>
      <c r="B8" s="65"/>
      <c r="C8" s="65"/>
      <c r="D8" s="65"/>
      <c r="E8" s="65"/>
      <c r="F8" s="65"/>
      <c r="G8" s="65"/>
      <c r="H8" s="65"/>
      <c r="I8" s="59">
        <f>SUM(I6:I7)</f>
        <v>0</v>
      </c>
    </row>
    <row r="9" spans="1:9" ht="30" customHeight="1" x14ac:dyDescent="0.25">
      <c r="A9" s="65" t="s">
        <v>42</v>
      </c>
      <c r="B9" s="65"/>
      <c r="C9" s="65"/>
      <c r="D9" s="65"/>
      <c r="E9" s="65"/>
      <c r="F9" s="65"/>
      <c r="G9" s="65"/>
      <c r="H9" s="65"/>
      <c r="I9" s="59">
        <f>I8*0.25</f>
        <v>0</v>
      </c>
    </row>
    <row r="10" spans="1:9" ht="30" customHeight="1" x14ac:dyDescent="0.25">
      <c r="A10" s="65" t="s">
        <v>43</v>
      </c>
      <c r="B10" s="65"/>
      <c r="C10" s="65"/>
      <c r="D10" s="65"/>
      <c r="E10" s="65"/>
      <c r="F10" s="65"/>
      <c r="G10" s="65"/>
      <c r="H10" s="65"/>
      <c r="I10" s="59">
        <f>SUM(I8:I9)</f>
        <v>0</v>
      </c>
    </row>
  </sheetData>
  <mergeCells count="4">
    <mergeCell ref="A8:H8"/>
    <mergeCell ref="A9:H9"/>
    <mergeCell ref="A10:H10"/>
    <mergeCell ref="A3:I4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UL.B.BUŠUĆA</vt:lpstr>
      <vt:lpstr>UL. ŠIME GRABIĆA</vt:lpstr>
      <vt:lpstr>REKAPITUALCIJA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Brakus</dc:creator>
  <cp:lastModifiedBy>Divna Grcić</cp:lastModifiedBy>
  <cp:lastPrinted>2024-10-23T06:59:51Z</cp:lastPrinted>
  <dcterms:created xsi:type="dcterms:W3CDTF">2024-10-22T06:32:21Z</dcterms:created>
  <dcterms:modified xsi:type="dcterms:W3CDTF">2024-10-23T10:13:24Z</dcterms:modified>
</cp:coreProperties>
</file>