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jezbenik4\Desktop\"/>
    </mc:Choice>
  </mc:AlternateContent>
  <bookViews>
    <workbookView xWindow="-105" yWindow="-105" windowWidth="30930" windowHeight="16890"/>
  </bookViews>
  <sheets>
    <sheet name="NASLOV" sheetId="1" r:id="rId1"/>
    <sheet name="IGRALIŠTE " sheetId="2" r:id="rId2"/>
  </sheets>
  <definedNames>
    <definedName name="_xlnm.Print_Area" localSheetId="1">'IGRALIŠTE '!$A$1:$F$215</definedName>
  </definedNames>
  <calcPr calcId="181029"/>
</workbook>
</file>

<file path=xl/calcChain.xml><?xml version="1.0" encoding="utf-8"?>
<calcChain xmlns="http://schemas.openxmlformats.org/spreadsheetml/2006/main">
  <c r="F54" i="2" l="1"/>
  <c r="F182" i="2"/>
  <c r="F180" i="2"/>
  <c r="F174" i="2"/>
  <c r="F150" i="2"/>
  <c r="F148" i="2"/>
  <c r="F146" i="2"/>
  <c r="F144" i="2"/>
  <c r="F142" i="2"/>
  <c r="F140" i="2"/>
  <c r="F138" i="2"/>
  <c r="F136" i="2"/>
  <c r="F134" i="2"/>
  <c r="F132" i="2"/>
  <c r="F130" i="2"/>
  <c r="F92" i="2"/>
  <c r="F91" i="2"/>
  <c r="F90" i="2"/>
  <c r="F89" i="2"/>
  <c r="F88" i="2"/>
  <c r="F86" i="2"/>
  <c r="F85" i="2"/>
  <c r="F84" i="2"/>
  <c r="F93" i="2" s="1"/>
  <c r="F188" i="2" s="1"/>
  <c r="F83" i="2"/>
  <c r="F82" i="2"/>
  <c r="F81" i="2"/>
  <c r="F80" i="2"/>
  <c r="F79" i="2"/>
  <c r="F31" i="2"/>
  <c r="F51" i="2"/>
  <c r="F48" i="2"/>
  <c r="F56" i="2" s="1"/>
  <c r="F64" i="2" s="1"/>
  <c r="F40" i="2"/>
  <c r="F37" i="2"/>
  <c r="F34" i="2"/>
  <c r="F16" i="2"/>
  <c r="F13" i="2"/>
  <c r="F10" i="2"/>
  <c r="F7" i="2"/>
  <c r="F20" i="2" s="1"/>
  <c r="F62" i="2" s="1"/>
  <c r="F25" i="2"/>
  <c r="F28" i="2"/>
  <c r="F19" i="2"/>
  <c r="F4" i="2"/>
  <c r="F41" i="2" l="1"/>
  <c r="F63" i="2" s="1"/>
  <c r="F183" i="2"/>
  <c r="F189" i="2" s="1"/>
  <c r="F191" i="2" s="1"/>
  <c r="F66" i="2"/>
  <c r="F194" i="2" l="1"/>
  <c r="F192" i="2"/>
  <c r="F201" i="2"/>
  <c r="F200" i="2"/>
  <c r="F203" i="2" s="1"/>
  <c r="F67" i="2"/>
  <c r="F69" i="2" s="1"/>
  <c r="F204" i="2" l="1"/>
  <c r="F206" i="2"/>
</calcChain>
</file>

<file path=xl/sharedStrings.xml><?xml version="1.0" encoding="utf-8"?>
<sst xmlns="http://schemas.openxmlformats.org/spreadsheetml/2006/main" count="267" uniqueCount="186">
  <si>
    <t xml:space="preserve">Betone i mortove treba miješati u markama, prema propisima HRN za beton, odnosno za mortove kako je to dano u stavci troškovnika. Sav beton u principu potrebno je strojno miješati. Ručno miješanje dozvoljeno je samo za vrlo male količine nekonstruktivnih dijelova na građevini. </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</si>
  <si>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</si>
  <si>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</si>
  <si>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ZEMLJANI RADOVI - Ukupno (kn):</t>
  </si>
  <si>
    <t>PRIPREMNI RADOVI - Ukupno (kn):</t>
  </si>
  <si>
    <t>PRIPREMNI RADOVI</t>
  </si>
  <si>
    <t>1.1.</t>
  </si>
  <si>
    <t>1.2.</t>
  </si>
  <si>
    <t>2.1.</t>
  </si>
  <si>
    <t>2.2.</t>
  </si>
  <si>
    <t>2.3.</t>
  </si>
  <si>
    <t>ZEMLJANI RADOVI</t>
  </si>
  <si>
    <t>Pripremni radovi - ukupno (kn):</t>
  </si>
  <si>
    <t>Zemljani radovi - ukupno (kn):</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</si>
  <si>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</si>
  <si>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</si>
  <si>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t>
  </si>
  <si>
    <r>
      <t>Za sve učinjene štete i smetnje odgovoran je izvođač radova i on snosi moralnu odgovornost bez prava nadoknade troškova od investitora. I ovaj vid troškova treba ukalkulirati u jediničnu cijenu m</t>
    </r>
    <r>
      <rPr>
        <vertAlign val="superscript"/>
        <sz val="9"/>
        <rFont val="Microsoft Sans Serif"/>
        <family val="2"/>
        <charset val="238"/>
      </rPr>
      <t>3</t>
    </r>
    <r>
      <rPr>
        <sz val="9"/>
        <rFont val="Microsoft Sans Serif"/>
        <family val="2"/>
        <charset val="238"/>
      </rPr>
      <t xml:space="preserve"> iskopa.</t>
    </r>
  </si>
  <si>
    <t>Izvođač je dužan o svom trošku osigurati gradilište i građevinu od štetnog utjecaja vremenskih nepogoda. Zimi je potrebno građevinu posve osigurati od mraza, tako da ne dođe do smrzavanja i oštećenja izvedenih dijelova.</t>
  </si>
  <si>
    <t xml:space="preserve">Izvođač u potpunosti odgovara za ispravnost izvršene isporuke i jedini je odgovoran za eventualno loše izvedeni rad i lošu kvalitetu isporučenih materijala, opreme ili proizvoda.  </t>
  </si>
  <si>
    <t xml:space="preserve">U pogledu izmjera držati se točno upustva iz prosječnih normi u građevinarstvu, tj. u pogledu dodavanja i odbijanja za kvadraturu i sl. </t>
  </si>
  <si>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 i iskopu rova cjevovoda.</t>
  </si>
  <si>
    <t>OPĆE NAPOMENE:</t>
  </si>
  <si>
    <t>U troškovniku ovog projekta dani su opisi stavaka za sve vrste predviđenih radova. Za sve što eventualno nije obuhvaćeno tim propisima, izvoditelj radova dužan je pridržavati se propisa danih u ˝Općim tehničkim uvjetima za radove na cestama˝ (Zagreb, prosinac 2001.g.), postojećih propisa i Hrvatskih normi.
Za sve vrste betonskih radova potrebno je pridržavati se Pravilnika o tehničkim normativima za beton i armirani beton i odgovarajućih odredbi poglavlja 7. BETONSKI RADOVI, VI. knjige ˝Općih tehničkih uvjeta za radove na cestama˝.</t>
  </si>
  <si>
    <t xml:space="preserve">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 </t>
  </si>
  <si>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</si>
  <si>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</si>
  <si>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</si>
  <si>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</si>
  <si>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</si>
  <si>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</si>
  <si>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</si>
  <si>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</si>
  <si>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</si>
  <si>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</si>
  <si>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 xml:space="preserve">Jedinične cijene u svim stavkama ovog troškovnika obuhvaćaju sav rad, materijal, režiju i zaradu izvođača, odnosno sadrže sve elemente propisane za strukturu prodajne cijene građevinskih  usluga. </t>
  </si>
  <si>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</si>
  <si>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Na svu radnu snagu dodaje se faktor u koji pored ostalog treba uračunati i održavanje gradilišta, postavljanje svih pomičnih objekata na gradilištu kao i demontaža istih.</t>
  </si>
  <si>
    <t>Za cjevovode uzet će se stvarne mjere bez armature i fazonskih komada - prema uzdužnom profilu.</t>
  </si>
  <si>
    <t xml:space="preserve">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 </t>
  </si>
  <si>
    <t>Uređenje gradilišta po završetku radova kao i zemljišta za deponije, prilazne puteve i pomoćne zgrade, uključeno je u jediničnu cijenu i neće se posebno naplaćivati.</t>
  </si>
  <si>
    <t>UKUPNO (bez PDV-a u kunama):</t>
  </si>
  <si>
    <t>Obračun po kom</t>
  </si>
  <si>
    <t>kom</t>
  </si>
  <si>
    <t>m</t>
  </si>
  <si>
    <t>Obračun po m trase</t>
  </si>
  <si>
    <t>REKAPITULACIJA</t>
  </si>
  <si>
    <t>UKUPNO (sa PDV-om u kunama):</t>
  </si>
  <si>
    <t>UKUPNO PDV (u kunama):</t>
  </si>
  <si>
    <t>3.1.</t>
  </si>
  <si>
    <t>3.2.</t>
  </si>
  <si>
    <t>3.3.</t>
  </si>
  <si>
    <t>Iskolčenje i održavanje trase. 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kilometru trase, priključnih cesta i objekata.
Sve u skladu s točkom 1-02. OTU-a.</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</si>
  <si>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 OTU-a.</t>
  </si>
  <si>
    <r>
      <t>m</t>
    </r>
    <r>
      <rPr>
        <vertAlign val="superscript"/>
        <sz val="9"/>
        <rFont val="Cambria"/>
        <family val="1"/>
      </rPr>
      <t>2</t>
    </r>
  </si>
  <si>
    <r>
      <t>Obračun po m</t>
    </r>
    <r>
      <rPr>
        <vertAlign val="superscript"/>
        <sz val="9"/>
        <rFont val="Cambria"/>
        <family val="1"/>
      </rPr>
      <t>2</t>
    </r>
  </si>
  <si>
    <t>Redni broj</t>
  </si>
  <si>
    <t>Opis</t>
  </si>
  <si>
    <t>Količina</t>
  </si>
  <si>
    <t>Jedinična cijena</t>
  </si>
  <si>
    <t>Ukupno</t>
  </si>
  <si>
    <t>1.3.</t>
  </si>
  <si>
    <t>1.4.</t>
  </si>
  <si>
    <t>1.5.</t>
  </si>
  <si>
    <t>komplet</t>
  </si>
  <si>
    <t>Uklanjanje grmlja i drveća debljine (promjera) do 10 cm.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 OTU-a.</t>
  </si>
  <si>
    <t>Uklanjanje drveća debljine (promjera) od 10 do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 OTU-a.</t>
  </si>
  <si>
    <t>Uklanjanje drveća debljine (promjera) veće od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 OTU-a.</t>
  </si>
  <si>
    <t>Lociranje i zaštita komunalnih instalacija i priključaka, kao što su zračni i podzemni vodovi električne energije, telefonski vodovi, kanalizacije, vodovodi i dr. bilo  da su sastavni dio gradnje ili koji gradnjom mogu biti ugroženi. Radove izvode specijalizirane organizacije po posebnim projektima i tehničkim uvjetima za pojedinu vrstu radova. Obračun je prema računima specijaliziranih organizacija a iznos u troškovniku su rezervirana sredstva za navedenu namjenu.
Sve u skladu s točkom 1-03. OTU-a.</t>
  </si>
  <si>
    <t>1.6.</t>
  </si>
  <si>
    <r>
      <t>Strojni široki iskop bez obzira na kategoriju tla prema odredbama projekta s utovarom u prijevozno sredstvo i transportom na mjesto deponiranja (ili mjesto ugradnje na trasi). U iskop je uračunato i vađenje rubnjaka i  skidanje postojeće kolničke konstrukcije na mjestima uklapanja i spojeva sa postojećim prometnicama. U cijenu je uključen iskop, utovar u transportno vozilo, prijevoz materijala na mjesto ugradnje na trasi i transport viška materijala na deponiju koju osigurava izvođač radova, priprema privremenih prometnica s održavanjem istih za cijelo vrijeme korištenja, te sanacija okoliša nakon dovršenja radova. Obračun se vrši po m</t>
    </r>
    <r>
      <rPr>
        <vertAlign val="superscript"/>
        <sz val="9"/>
        <rFont val="Cambria"/>
        <family val="1"/>
      </rPr>
      <t>3</t>
    </r>
    <r>
      <rPr>
        <sz val="9"/>
        <rFont val="Cambria"/>
        <family val="1"/>
      </rPr>
      <t xml:space="preserve"> stvarno izvršenog iskopa tla u sraslom stanju, bez obzira na kategoriju. Izvođač radova je dužan obići trasu ceste i upoznati se sa stanjem na terenu prije davanja ponude. Sve u skladu s točkom 2-02. OTU-a.</t>
    </r>
  </si>
  <si>
    <r>
      <t>Ručni iskop tla oko postojećih instalacija prema odredbama projekta s odlaganjem uz rov. U cijenu je uključen ručni iskop, strojni utovar u transportno vozilo, prijevoz na deponiju udaljenosti veće od 5 km koju osigurava izvođač radova, priprema privremenih prometnica s održavanjem istih za cijelo vrijeme korištenja, te sanacija okoliša nakon dovršenja radova. Obračun se vrši po m</t>
    </r>
    <r>
      <rPr>
        <vertAlign val="superscript"/>
        <sz val="9"/>
        <rFont val="Cambria"/>
        <family val="1"/>
      </rPr>
      <t>3</t>
    </r>
    <r>
      <rPr>
        <sz val="9"/>
        <rFont val="Cambria"/>
        <family val="1"/>
      </rPr>
      <t xml:space="preserve"> stvarno izvršenog iskopa tla. Sve u skladu s točkom 2-02. OTU-a. Višak materijala zbrinuti u skladu sa Pravilnikom o gospodarenju građevinskim otpadom (N.N. br. 38/08)</t>
    </r>
  </si>
  <si>
    <t>2.4.</t>
  </si>
  <si>
    <t>Izrada nasipa od kamenih materijala iz iskopa objekta . Strojno nasipanje i razastiranje, prema potrebi vlaženje ili sušenje, planiranje nasipanih slojeva debljine i nagiba prema projektu odnosno utvrđenih pokusnom dionicom, te zbijanje s odgovarajućim sredstvima, a prema odredbama OTU. U cijenu je uključen sav rad i materijal, utovar i transport iz trase ili pozajmišta koje osigurava izvođač radova, te planiranje pokosa nasipa i čišćenje okoline. Sve u skladu s točkom 2-09. OTU-a.</t>
  </si>
  <si>
    <r>
      <t>m</t>
    </r>
    <r>
      <rPr>
        <vertAlign val="superscript"/>
        <sz val="9"/>
        <rFont val="Cambria"/>
        <family val="1"/>
      </rPr>
      <t>3</t>
    </r>
  </si>
  <si>
    <r>
      <t>Obračun po m</t>
    </r>
    <r>
      <rPr>
        <vertAlign val="superscript"/>
        <sz val="9"/>
        <rFont val="Cambria"/>
        <family val="1"/>
      </rPr>
      <t>3</t>
    </r>
  </si>
  <si>
    <t>2.6.</t>
  </si>
  <si>
    <t>Izrada posteljice od kamenih materijala završnog sloja nasipa ili usjeka, ujednačene nosivosti, s grubim i finim planiranjem, eventualnom sanacijom pojedinih manjih površina slabijeg materijala i zbijanjem do tražene zbijenosti, modul stišlivosti mjeren kružnom pločom f30 cm iznosi &gt;40 MN/m2.  uz potrebno vlaženje ili sušenje, sve prena projektu, Sve u skladu s točkom 2-10. OTU-a.</t>
  </si>
  <si>
    <r>
      <t>m</t>
    </r>
    <r>
      <rPr>
        <vertAlign val="superscript"/>
        <sz val="9"/>
        <rFont val="Cambria"/>
        <family val="1"/>
      </rPr>
      <t>2</t>
    </r>
  </si>
  <si>
    <t>Uređenje temeljnog tla mehaničkim zbijanjem. U cijenu je uključeno prethodno čišćenje te planiranje i rad potreban za postizanje optimalne vlažnosti vezanih tala, vlaženjem ili rahljenjem i sušenjem. Kod sjenovitih tala u usjeku u cijenu je uključeno izravnanje sloja usitnjenog kamenog materijala debljine do 20 cm sa zbijanjem. 
Sve u skladu s točkom 2-08. OTU-a.</t>
  </si>
  <si>
    <t>Bankina širine 1.00 metara</t>
  </si>
  <si>
    <t>Izrada bankina od zrnatog kamenog materijala debljine 10 cm, izrada bankina od zrnatog kamenog materijala na uredno izvedenu i preuzetu podlogu, širine prema projektu i debljine u zbijenom stanju prema projektu, a ovisno o debljini kolničke konstrukcije. U cijenu je uključena nabava i prijevoz, razastiranje, grubo i fino planiranje, te zbijanje do tražene zbijenosti, debljine sloja i nagiba prema projektu. Sve u skladu s točkom 2-16. OTU-a. Obračun po m´.</t>
  </si>
  <si>
    <r>
      <t>m</t>
    </r>
    <r>
      <rPr>
        <vertAlign val="superscript"/>
        <sz val="9"/>
        <rFont val="Cambria"/>
        <family val="1"/>
      </rPr>
      <t>´</t>
    </r>
  </si>
  <si>
    <t>ZAVRŠNI SLOJEVI IGRALIŠTA. - Ukupno (kn):</t>
  </si>
  <si>
    <t>Strojna izrada nosivog sloja od zrnatog kamenog materijala 
- najvećeg zrna 63 mm
bez veziva, u debljini prema projektu.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Sve u skladu s točkom 5-01. OTU-a.</t>
  </si>
  <si>
    <t>ZAVRŠNI SLOJ  IGRALIŠTA</t>
  </si>
  <si>
    <t>Završni sloj igrališta - ukupno (kn)</t>
  </si>
  <si>
    <r>
      <t>Obračun po m</t>
    </r>
    <r>
      <rPr>
        <vertAlign val="superscript"/>
        <sz val="9"/>
        <rFont val="Cambria"/>
        <family val="1"/>
      </rPr>
      <t>2</t>
    </r>
  </si>
  <si>
    <t>IZGRADNJA JAVNE RASVJETE</t>
  </si>
  <si>
    <t>GRAĐEVINSKI MATERIJAL I RADOVI</t>
  </si>
  <si>
    <t>Strojni iskop bez obzira na kategoriju zemljišta s odlaganjem 0,5 m od ruba iskopa. Obračun se vrši kubaturom u sraslom stanju s vertikalnim stranicama iskopa. Skošenja iskopa nastala iskopom ili zadana projektom ugraditi u jedničnu cijenu</t>
  </si>
  <si>
    <t>Ručni iskop bez obzira na kategoriju zemljišta s odlaganjem 0,5 m od ruba iskopa. Obračun se vrši kubaturom u sraslom stanju s vertikalnim stranicama iskopa. Skošenja iskopa nastala iskopom ili zadana projektom ugraditi u jedničnu cijenu</t>
  </si>
  <si>
    <t>Dobava pijeska granulacije 0-3 mm za izradu kabelske posteljice te ugradnja duž kabelskog rova. Pijesak se polaže u dva sloja.</t>
  </si>
  <si>
    <t>Dobava i ugradnja sipke zemlje u kabelski kanal iznad posteljice, s nabijanjem do potrebne zbijenosti.</t>
  </si>
  <si>
    <t>Zatrpavanje rova materijalom iz iskopa</t>
  </si>
  <si>
    <t>Odvoz viška materijala  s utovarom istog u kamion. Odvoz na javni deponij . Stavka obuhvaća i fino čišćenje površine-dovođenje u prvobitno stanje gdje je bio odložen materijal od iskopa.</t>
  </si>
  <si>
    <t>Dobava i ugradnja PVC štitnika dužine 1m za mehaničku zaštitu kabela</t>
  </si>
  <si>
    <t>Dobava i ugradnja plastične vrpce upozorenja "POZOR-ENERGETSKI KABEL"</t>
  </si>
  <si>
    <t>Iskop rupe za izradu betonskog temelja rasvjetnog stupa, dimenzije. Uračunat odvoz viška materijala u sraslom stanju.</t>
  </si>
  <si>
    <t xml:space="preserve">● 160x160x110cm </t>
  </si>
  <si>
    <t>Dobava betona i izrada betonskog temelja u oplati dimenzija 100x100x110cm. U cijenu uračunati 1,1 m3 betona C25/30, ugradnju dvije PVC cijevi Ø50mm za uvlačenje kabela, dužine 1m i 4 temeljna vijka M24. Temelj se mora izraditi na mjestu ugradnje stupa.</t>
  </si>
  <si>
    <t>Iskolčenje kabelske trase</t>
  </si>
  <si>
    <t>Iskoličenje pozicije rasvjetnih stupova i samostojećih razvodnih ormara</t>
  </si>
  <si>
    <t>Izrada geodetsko - katastarskog elaborata  položenih vodova JR</t>
  </si>
  <si>
    <t>UKUPNO GRAĐEVINSKI MATERIJAL I RADOVI (Kn):</t>
  </si>
  <si>
    <t>ELEKTROMONTAŽNI MATERIJAL I RADOVI</t>
  </si>
  <si>
    <t>-Zaštitna klasa: IK08 i IP66</t>
  </si>
  <si>
    <t>-Ugrađena prenaponska zaštita 6kV</t>
  </si>
  <si>
    <t>Referentne svjetlotehničke vrijednosti:</t>
  </si>
  <si>
    <t>Polazni parametri sportske površine:</t>
  </si>
  <si>
    <t>Geometrija rasvjetne opreme:</t>
  </si>
  <si>
    <t>Metalni rasvjetni stup visine 8m, konusnog oblika, osmerokutnog poprečnog presjeka, vruće pocinčan, s uključenim sidrenim vijcima. Stup mora imati izdržljivost za brzinu vjetra od minimalno 108 km/h s ugrađenim svjetlosnim armaturama, što izvoditelj radova treba dokazati dostavljanjem papirnog certifikata. Stavka obuhvaća nabavu, prijevoz i ugradnju stupa na pripadajući pripremljeni temelj</t>
  </si>
  <si>
    <t>Dobava i ugradnja konzole za prihvat dva reflektora</t>
  </si>
  <si>
    <t>Dobava ,montaža i spajanje razdjelnika rasvjetnog stupa komplet s 2 (dva) osigurača 10A, stezaljkama za ulaz-izlaz 3 kabela NA2XY 4x25mm2, te stezaljkama za 2 kabela presjeka 3x2,5 mm2 prema rasvjetnim tijelima.</t>
  </si>
  <si>
    <t>Dobava i ugradnja kabela tipa  NA2XY 4x25 mm2. Jedinična cijena obuhvaća nabavu, prijevoz i polaganje kabela u rov te provlačenje kroz cijevi</t>
  </si>
  <si>
    <t>Dobava i ugradnja kabela tipa  NYM-J 3x2,5 mm2 za potrebe napajanja svjetiljke. Jedinična cijena obuhvaća nabavu, prijevoz i polaganje kabela u rasvjetni stup</t>
  </si>
  <si>
    <t>Dobava, doprema i ugradnja kabelske glave za kabele s plastičnom izolacijom presjeka 4x25 mm2</t>
  </si>
  <si>
    <t>Dobava i ugradnja aluminijsko-bakrene kabelske 
stopice, uzdužno vodonepropusne za presjek vodiča 25mm2 te s rupom promjera 12mm</t>
  </si>
  <si>
    <t>Dobava i ugradnja bakrenog užeta Cu 50mm2. Jedinična cijena obuhvaća nabavu, prijevoz i polaganje kabela u rov te provlačenje kroz cijevi</t>
  </si>
  <si>
    <t>Dobava i ugradnja na uzemljivač presjeka 50mm2 bakrene stopice M10</t>
  </si>
  <si>
    <t>Dobava i ugradnja bakrene kompresijske odvojne stezaljke H-izvedbe (dvije po spoju) na uzemljivačko bakreno uže presjeka 50mm2</t>
  </si>
  <si>
    <t>Dobava i ugradnja dvodijelnog samostojećeg priključnog-mjernog-upravljačkog ormara za sportsku rasvjetu s plastičnim temeljem, oznake GPMUO, izrađenog od poliestera, minimalnih dimenzija (šxvxd) (440+785)x1080x320, sa slijedećom ugrađenom opremom:</t>
  </si>
  <si>
    <t>● tropolna rastavna osiguračka sklopka 160A, za
   osigurače NV 00, komada 2</t>
  </si>
  <si>
    <t>● visokoučinski osigurač NV 00 160A, komada 3</t>
  </si>
  <si>
    <t>● visokoučinski osigurač NV 00 100A, komada 3</t>
  </si>
  <si>
    <t>● tropolna rastavna osiguračka skopka 100A za cilindrične osigurače 22x58 gG, komada 4</t>
  </si>
  <si>
    <t>● Cilindrični osigurač 16A, karakteristike gG, dimenzije 22x58mm , komada 12</t>
  </si>
  <si>
    <t>● jednopolna rastavna osiguračka skopka 32A za cilindrične osigurače 10x38 gG, komada 7</t>
  </si>
  <si>
    <t>● Cilindrični osigurač 16A, karakteristike gG, dimenzije 10x38mm, komada 2</t>
  </si>
  <si>
    <t>● Cilindrični osigurač 6A, karakteristike gG, dimenzije 10x38mm, komada 5</t>
  </si>
  <si>
    <t>● tropolni odvodnik prenapona tip 1+2 s izmjenjivim ulošcima, maksimalna odvodna struja (8/20 µs) minimalno 50kA, ukupna nazivna odvodna struja (8/20 μs) minimalno 120kA, struja munje (10/350 μs) minimalno 12,5kA, ukupna impulsna struja (10/350 μs) minimalno 37,5kA, najviši trajni napon maksimalno 280V, komada 1</t>
  </si>
  <si>
    <t>● dvopolna FID sklopka tip A, 25/0,03A, komada 1</t>
  </si>
  <si>
    <t>● grebenasta sklopka 1-0-2, 1P, 20A, komada 4</t>
  </si>
  <si>
    <t>● četveropolni sklopnik 230V, 50Hz, 25A, komada 4</t>
  </si>
  <si>
    <t>● rasvjetno grlo E1 s žaruljom snage 20W</t>
  </si>
  <si>
    <t>● instalacijska sklopka za rasvjetno grlo i utičnicu, komada 2</t>
  </si>
  <si>
    <t>● šuko utičnica s poklopcem, 230V/16A, komada 2</t>
  </si>
  <si>
    <t>● limitator snage (ugrađuje HEP)</t>
  </si>
  <si>
    <t>● natpisi upozorenja</t>
  </si>
  <si>
    <t>● jednopolna shema</t>
  </si>
  <si>
    <t>● cilindar bravica HEP ODS</t>
  </si>
  <si>
    <t>● cilindar bravica vlasnika rasvjete</t>
  </si>
  <si>
    <t>● spojni materijal (kabeli za ožičenje, redne stezaljke, vijci, matice...itd)- komplet 1</t>
  </si>
  <si>
    <t>Mjerenje i izdavanje mjernog protokola</t>
  </si>
  <si>
    <t>● otpora izolacije</t>
  </si>
  <si>
    <t>● otpora uzemljenja</t>
  </si>
  <si>
    <t>● otpora petlje</t>
  </si>
  <si>
    <t>Funkcionalno ispitivanje i stavljanje sustava pod napon</t>
  </si>
  <si>
    <t>UKUPNO ELEKTROMONTAŽNI MATERIJAL I RADOVI (Kn):</t>
  </si>
  <si>
    <t>UKUPNO (KN):</t>
  </si>
  <si>
    <t>PDV 25% (KN):</t>
  </si>
  <si>
    <t>SVEUKUPNO(KN):</t>
  </si>
  <si>
    <t>Jedinica mjera</t>
  </si>
  <si>
    <t>ELEKTRIMONAŽNI MATERIJAL I RADOVI</t>
  </si>
  <si>
    <t>REKAPITULACIJA JAVNE RASVJETE</t>
  </si>
  <si>
    <t>UKUPNA REKAPITULACIJA:</t>
  </si>
  <si>
    <t>JAVNA RASVJETA</t>
  </si>
  <si>
    <t>Izrada nosivog sloja (srednje prometno opterećenje) AC 22 base 35/50 AG 6 M2, debljine 5,0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</si>
  <si>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t>Izrada habajućeg sloja (srednje prometno opterećenje) AC 11 surf  PmB 45/80-65 AG2 M2, debljine 3,0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</si>
  <si>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2.5.</t>
  </si>
  <si>
    <t xml:space="preserve">IGRALIŠTE </t>
  </si>
  <si>
    <t>-Maksimalna ukupna snaga lampe: 225W</t>
  </si>
  <si>
    <t>-Korelirana temperatura nijanse bijelog svijetla CCT:  3000K</t>
  </si>
  <si>
    <t>-Minimalna svjetlosna iskoristivost svjetlosnog izvora: 110 lm/W</t>
  </si>
  <si>
    <t>-Izvedba zaštitnog stakla: ravno kaljeno staklo</t>
  </si>
  <si>
    <t>-Indeks renderiranja boje Ra: 80</t>
  </si>
  <si>
    <t>-Minimalni životni vijek: 75.000 sati L80</t>
  </si>
  <si>
    <t>-Srednja rasvjetljenost – Em : min. 75lx</t>
  </si>
  <si>
    <t>-Minimalna rasvjetljenost – Emin : min. 37,5lx</t>
  </si>
  <si>
    <t>-Jednolikost Emin/ Em: min. 0,5</t>
  </si>
  <si>
    <t>-Bliještanje GR: max. 55 u svim smjerovima</t>
  </si>
  <si>
    <t>-Bliještanje Ti: max. 15% u svim smjerovima</t>
  </si>
  <si>
    <t>-Indeks renderiranja boje Ra: min. 20</t>
  </si>
  <si>
    <t>-Dimenzije površine: 40x20m</t>
  </si>
  <si>
    <t>-Visina rasvjetnog stupa: 8m</t>
  </si>
  <si>
    <t>-Pomak svjetiljke od južnog kuta referente površine: 8m</t>
  </si>
  <si>
    <t>-Razmak između stupova: 24,57m</t>
  </si>
  <si>
    <t>-Odmak svjetiljka od ruba referentne površine: 5,57m</t>
  </si>
  <si>
    <t>-Certifikati: ENEC certifikat i izjava o sukladnosti s CE oznakom</t>
  </si>
  <si>
    <t xml:space="preserve">Ponuđeni reflektor mora zadovoljiti karakteristike koje su zadane troškovnikom, a koje se dokazuju kataloškom dokumentacijom ili tehničkim listom proizvođača, ENEC certifikatom i izjavom o sukladnosti s CE oznakom </t>
  </si>
  <si>
    <t>-Minimalni svjetlosni tok svjetlosnog izvora: 25380 lm</t>
  </si>
  <si>
    <r>
      <t xml:space="preserve">Dobava i ugradnja LED reflektora s asimetričnim snopom svjetlosti. Reflektor mora zadovoljiti sljedeće karakteristike koje se dokazuju </t>
    </r>
    <r>
      <rPr>
        <u/>
        <sz val="9"/>
        <rFont val="Cambria"/>
        <family val="1"/>
        <charset val="238"/>
        <scheme val="major"/>
      </rPr>
      <t>kataloškom dokumentacijom ili tehničkim listom proizvođača</t>
    </r>
    <r>
      <rPr>
        <sz val="9"/>
        <rFont val="Cambria"/>
        <family val="1"/>
        <scheme val="major"/>
      </rPr>
      <t xml:space="preserve">, </t>
    </r>
    <r>
      <rPr>
        <u/>
        <sz val="9"/>
        <rFont val="Cambria"/>
        <family val="1"/>
        <charset val="238"/>
        <scheme val="major"/>
      </rPr>
      <t>ENEC certifikatom</t>
    </r>
    <r>
      <rPr>
        <sz val="9"/>
        <rFont val="Cambria"/>
        <family val="1"/>
        <scheme val="major"/>
      </rPr>
      <t xml:space="preserve"> i </t>
    </r>
    <r>
      <rPr>
        <u/>
        <sz val="9"/>
        <rFont val="Cambria"/>
        <family val="1"/>
        <charset val="238"/>
        <scheme val="major"/>
      </rPr>
      <t>izjavom o sukladnosti s CE oznakom</t>
    </r>
    <r>
      <rPr>
        <sz val="9"/>
        <rFont val="Cambria"/>
        <family val="1"/>
        <scheme val="major"/>
      </rPr>
      <t>:</t>
    </r>
  </si>
  <si>
    <r>
      <rPr>
        <u/>
        <sz val="9"/>
        <rFont val="Cambria"/>
        <family val="1"/>
        <charset val="238"/>
        <scheme val="major"/>
      </rPr>
      <t>Uz ponudu obavezno dostaviti na CD-u ili DVD-u, od bilo kojeg ovlaštenog inženjera elektrotehnike, digitalno ovjeren svjetlotehnički proračun za ponuđeni tip reflektora zajedno s fotometrijskim datotekama (IES ili LDT format)</t>
    </r>
    <r>
      <rPr>
        <sz val="9"/>
        <rFont val="Cambria"/>
        <family val="1"/>
        <scheme val="major"/>
      </rPr>
      <t>.
Vrijednosni pokazatelj dokaza sposobnosti: Ponuditelj mora dokazati da reflektor zadovoljava svjetlotehničke parametre zadane troškovnikom. U prilogu su parametri za svjetlotehnički proračun:</t>
    </r>
  </si>
  <si>
    <t>-Razred rasvjete: Klasa III nogometno igralište po normi 12193:2007 (E) (ili jednakovrijedno: __________________________)</t>
  </si>
  <si>
    <t>Uz ponudu obavezno dostaviti na CD-u ili DVD-u, od bilo kojeg ovlaštenog inženjera elektrotehnike, digitalno ovjeren svjetlotehnički proračun za ponuđeni tip reflektora zajedno s fotometrijskim datotekama (IES ili LDT format). Ponuditelj mora dokazati da svjetiljka zadovoljava svjetlotehničke parametre zadane troškovnikom.</t>
  </si>
  <si>
    <t xml:space="preserve">
Tip:_________________________________________
Proizvođač:__________________________________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</si>
</sst>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mmm/dd"/>
    <numFmt numFmtId="166" formatCode="###,##0.00"/>
    <numFmt numFmtId="167" formatCode="#,##0.0"/>
  </numFmts>
  <fonts count="31" x14ac:knownFonts="1">
    <font>
      <sz val="10"/>
      <name val="MS Sans Serif"/>
    </font>
    <font>
      <sz val="10"/>
      <name val="MS Sans Serif"/>
      <family val="2"/>
      <charset val="238"/>
    </font>
    <font>
      <sz val="9"/>
      <name val="Microsoft Sans Serif"/>
      <family val="2"/>
      <charset val="238"/>
    </font>
    <font>
      <b/>
      <sz val="9"/>
      <name val="Microsoft Sans Serif"/>
      <family val="2"/>
      <charset val="238"/>
    </font>
    <font>
      <vertAlign val="superscript"/>
      <sz val="9"/>
      <name val="Microsoft Sans Serif"/>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10"/>
      <name val="Calibri"/>
      <family val="2"/>
      <charset val="238"/>
    </font>
    <font>
      <sz val="11"/>
      <color indexed="20"/>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1"/>
      <color indexed="10"/>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sz val="10"/>
      <name val="MS Sans Serif"/>
      <family val="2"/>
      <charset val="238"/>
    </font>
    <font>
      <vertAlign val="superscript"/>
      <sz val="9"/>
      <name val="Cambria"/>
      <family val="1"/>
    </font>
    <font>
      <sz val="9"/>
      <name val="Cambria"/>
      <family val="1"/>
    </font>
    <font>
      <sz val="11"/>
      <color theme="1"/>
      <name val="Calibri"/>
      <family val="2"/>
      <scheme val="minor"/>
    </font>
    <font>
      <sz val="9"/>
      <name val="Cambria"/>
      <family val="1"/>
      <scheme val="major"/>
    </font>
    <font>
      <sz val="9"/>
      <color theme="1"/>
      <name val="Cambria"/>
      <family val="1"/>
      <scheme val="major"/>
    </font>
    <font>
      <sz val="9"/>
      <color rgb="FF000000"/>
      <name val="Cambria"/>
      <family val="1"/>
      <scheme val="major"/>
    </font>
    <font>
      <sz val="9"/>
      <color rgb="FF00B050"/>
      <name val="Cambria"/>
      <family val="1"/>
      <scheme val="major"/>
    </font>
    <font>
      <sz val="9"/>
      <color rgb="FFFF0000"/>
      <name val="Cambria"/>
      <family val="1"/>
      <scheme val="major"/>
    </font>
    <font>
      <u/>
      <sz val="9"/>
      <name val="Cambria"/>
      <family val="1"/>
      <charset val="238"/>
      <scheme val="maj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theme="4"/>
        <bgColor indexed="64"/>
      </patternFill>
    </fill>
    <fill>
      <patternFill patternType="solid">
        <fgColor theme="0"/>
        <bgColor rgb="FFDBE5F1"/>
      </patternFill>
    </fill>
    <fill>
      <patternFill patternType="solid">
        <fgColor theme="0"/>
        <bgColor rgb="FFF2F2F2"/>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right/>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88">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1" fillId="4" borderId="1" applyNumberFormat="0" applyFont="0" applyAlignment="0" applyProtection="0"/>
    <xf numFmtId="0" fontId="21" fillId="4" borderId="1" applyNumberFormat="0" applyFont="0" applyAlignment="0" applyProtection="0"/>
    <xf numFmtId="40" fontId="1" fillId="0" borderId="0" applyFont="0" applyFill="0" applyBorder="0" applyAlignment="0" applyProtection="0"/>
    <xf numFmtId="0" fontId="7" fillId="5" borderId="0" applyNumberFormat="0" applyBorder="0" applyAlignment="0" applyProtection="0"/>
    <xf numFmtId="0" fontId="7" fillId="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8" fillId="16" borderId="7" applyNumberFormat="0" applyAlignment="0" applyProtection="0"/>
    <xf numFmtId="0" fontId="8" fillId="16" borderId="7" applyNumberFormat="0" applyAlignment="0" applyProtection="0"/>
    <xf numFmtId="0" fontId="9" fillId="16" borderId="2" applyNumberFormat="0" applyAlignment="0" applyProtection="0"/>
    <xf numFmtId="0" fontId="9" fillId="16" borderId="2" applyNumberFormat="0" applyAlignment="0" applyProtection="0"/>
    <xf numFmtId="0" fontId="10" fillId="15" borderId="0" applyNumberFormat="0" applyBorder="0" applyAlignment="0" applyProtection="0"/>
    <xf numFmtId="0" fontId="10" fillId="15"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24" fillId="0" borderId="0"/>
    <xf numFmtId="0" fontId="24" fillId="0" borderId="0"/>
    <xf numFmtId="0" fontId="24" fillId="0" borderId="0"/>
    <xf numFmtId="0" fontId="16" fillId="0" borderId="8" applyNumberFormat="0" applyFill="0" applyAlignment="0" applyProtection="0"/>
    <xf numFmtId="0" fontId="16" fillId="0" borderId="8" applyNumberFormat="0" applyFill="0" applyAlignment="0" applyProtection="0"/>
    <xf numFmtId="0" fontId="17" fillId="17" borderId="3" applyNumberFormat="0" applyAlignment="0" applyProtection="0"/>
    <xf numFmtId="0" fontId="17" fillId="17"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7" borderId="2" applyNumberFormat="0" applyAlignment="0" applyProtection="0"/>
    <xf numFmtId="0" fontId="20" fillId="7" borderId="2" applyNumberFormat="0" applyAlignment="0" applyProtection="0"/>
    <xf numFmtId="40" fontId="21" fillId="0" borderId="0" applyFont="0" applyFill="0" applyBorder="0" applyAlignment="0" applyProtection="0"/>
  </cellStyleXfs>
  <cellXfs count="241">
    <xf numFmtId="0" fontId="0" fillId="0" borderId="0" xfId="0"/>
    <xf numFmtId="0" fontId="2" fillId="0" borderId="0" xfId="0" applyFont="1" applyAlignment="1">
      <alignment horizontal="right" vertical="center"/>
    </xf>
    <xf numFmtId="0" fontId="3"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right" vertical="center" wrapText="1"/>
    </xf>
    <xf numFmtId="0" fontId="2" fillId="0" borderId="0" xfId="0" applyFont="1" applyFill="1" applyAlignment="1">
      <alignment horizontal="justify" vertical="top"/>
    </xf>
    <xf numFmtId="0" fontId="2" fillId="0" borderId="0" xfId="0" applyFont="1" applyFill="1" applyAlignment="1" applyProtection="1">
      <alignment horizontal="justify" vertical="top" wrapText="1"/>
    </xf>
    <xf numFmtId="0" fontId="2" fillId="0" borderId="0" xfId="0" applyFont="1" applyFill="1" applyAlignment="1">
      <alignment horizontal="justify" vertical="top" wrapText="1"/>
    </xf>
    <xf numFmtId="0" fontId="25" fillId="18" borderId="0" xfId="0" applyFont="1" applyFill="1" applyBorder="1" applyAlignment="1">
      <alignment horizontal="justify" vertical="top"/>
    </xf>
    <xf numFmtId="0" fontId="25" fillId="18" borderId="0" xfId="0" applyFont="1" applyFill="1" applyBorder="1" applyAlignment="1">
      <alignment horizontal="center" vertical="top"/>
    </xf>
    <xf numFmtId="0" fontId="25" fillId="18" borderId="0" xfId="0" applyFont="1" applyFill="1" applyBorder="1" applyAlignment="1">
      <alignment horizontal="justify"/>
    </xf>
    <xf numFmtId="16" fontId="25" fillId="18" borderId="0" xfId="0" applyNumberFormat="1" applyFont="1" applyFill="1" applyBorder="1" applyAlignment="1">
      <alignment horizontal="left" vertical="top"/>
    </xf>
    <xf numFmtId="4" fontId="25" fillId="18" borderId="0" xfId="0" applyNumberFormat="1" applyFont="1" applyFill="1" applyBorder="1" applyAlignment="1">
      <alignment horizontal="center" vertical="top"/>
    </xf>
    <xf numFmtId="4" fontId="25" fillId="18" borderId="0" xfId="39" applyNumberFormat="1" applyFont="1" applyFill="1" applyBorder="1" applyAlignment="1">
      <alignment horizontal="center" vertical="top" wrapText="1"/>
    </xf>
    <xf numFmtId="4" fontId="25" fillId="18" borderId="0" xfId="0" applyNumberFormat="1" applyFont="1" applyFill="1" applyBorder="1" applyAlignment="1">
      <alignment horizontal="center" vertical="top" wrapText="1"/>
    </xf>
    <xf numFmtId="0" fontId="25" fillId="0" borderId="0" xfId="0" applyFont="1" applyFill="1" applyBorder="1" applyAlignment="1">
      <alignment horizontal="center" vertical="top"/>
    </xf>
    <xf numFmtId="0" fontId="25" fillId="18" borderId="0" xfId="0" applyFont="1" applyFill="1" applyBorder="1" applyAlignment="1">
      <alignment horizontal="left" vertical="top" wrapText="1"/>
    </xf>
    <xf numFmtId="0" fontId="25" fillId="0" borderId="0" xfId="0" applyFont="1" applyFill="1" applyBorder="1" applyAlignment="1">
      <alignment horizontal="justify"/>
    </xf>
    <xf numFmtId="0" fontId="25" fillId="0" borderId="0" xfId="0" applyFont="1" applyFill="1" applyBorder="1" applyAlignment="1">
      <alignment horizontal="justify" vertical="top"/>
    </xf>
    <xf numFmtId="0" fontId="25" fillId="0" borderId="0" xfId="0" applyFont="1" applyBorder="1" applyAlignment="1">
      <alignment horizontal="justify"/>
    </xf>
    <xf numFmtId="0" fontId="25" fillId="0" borderId="0" xfId="0" applyFont="1" applyBorder="1" applyAlignment="1">
      <alignment horizontal="left" vertical="top" wrapText="1"/>
    </xf>
    <xf numFmtId="0" fontId="25" fillId="18" borderId="0" xfId="0" applyFont="1" applyFill="1" applyBorder="1" applyAlignment="1">
      <alignment horizontal="left"/>
    </xf>
    <xf numFmtId="0" fontId="25" fillId="18" borderId="0" xfId="0" applyFont="1" applyFill="1" applyBorder="1" applyAlignment="1">
      <alignment horizontal="left" vertical="top"/>
    </xf>
    <xf numFmtId="0" fontId="25" fillId="18" borderId="0" xfId="0" applyFont="1" applyFill="1" applyBorder="1" applyAlignment="1">
      <alignment horizontal="justify" vertical="top" wrapText="1"/>
    </xf>
    <xf numFmtId="40" fontId="25" fillId="18" borderId="0" xfId="87" applyFont="1" applyFill="1" applyBorder="1" applyAlignment="1">
      <alignment horizontal="center" vertical="top" wrapText="1"/>
    </xf>
    <xf numFmtId="0" fontId="25" fillId="18" borderId="0" xfId="0" applyFont="1" applyFill="1" applyBorder="1" applyAlignment="1">
      <alignment horizontal="center" vertical="top" wrapText="1"/>
    </xf>
    <xf numFmtId="0" fontId="25" fillId="18" borderId="0" xfId="0" applyFont="1" applyFill="1" applyBorder="1"/>
    <xf numFmtId="0" fontId="25" fillId="18" borderId="0" xfId="0" applyFont="1" applyFill="1" applyBorder="1" applyAlignment="1">
      <alignment horizontal="center"/>
    </xf>
    <xf numFmtId="4" fontId="25" fillId="18" borderId="0" xfId="39" applyNumberFormat="1" applyFont="1" applyFill="1" applyBorder="1" applyAlignment="1">
      <alignment horizontal="center"/>
    </xf>
    <xf numFmtId="4" fontId="25" fillId="18" borderId="0" xfId="0" applyNumberFormat="1" applyFont="1" applyFill="1" applyBorder="1" applyAlignment="1">
      <alignment horizontal="center"/>
    </xf>
    <xf numFmtId="0" fontId="25" fillId="18" borderId="0" xfId="0" applyFont="1" applyFill="1" applyBorder="1" applyAlignment="1">
      <alignment horizontal="center" vertical="justify" wrapText="1"/>
    </xf>
    <xf numFmtId="0" fontId="25" fillId="18" borderId="10" xfId="0" applyFont="1" applyFill="1" applyBorder="1" applyAlignment="1">
      <alignment horizontal="center"/>
    </xf>
    <xf numFmtId="0" fontId="25" fillId="18" borderId="10" xfId="0" applyFont="1" applyFill="1" applyBorder="1" applyAlignment="1">
      <alignment horizontal="center" vertical="top"/>
    </xf>
    <xf numFmtId="4" fontId="25" fillId="0" borderId="0" xfId="39" applyNumberFormat="1" applyFont="1" applyFill="1" applyBorder="1" applyAlignment="1" applyProtection="1">
      <alignment horizontal="center"/>
    </xf>
    <xf numFmtId="0" fontId="25" fillId="0" borderId="0" xfId="0" applyFont="1" applyBorder="1" applyAlignment="1">
      <alignment horizontal="center"/>
    </xf>
    <xf numFmtId="4" fontId="25" fillId="0" borderId="0" xfId="0" applyNumberFormat="1" applyFont="1" applyBorder="1" applyAlignment="1">
      <alignment horizontal="center"/>
    </xf>
    <xf numFmtId="0" fontId="25" fillId="19" borderId="0" xfId="0" applyFont="1" applyFill="1" applyBorder="1" applyAlignment="1">
      <alignment horizontal="justify"/>
    </xf>
    <xf numFmtId="0" fontId="25" fillId="18" borderId="10" xfId="0" applyFont="1" applyFill="1" applyBorder="1" applyAlignment="1">
      <alignment horizontal="justify"/>
    </xf>
    <xf numFmtId="0" fontId="25" fillId="0" borderId="11"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wrapText="1"/>
    </xf>
    <xf numFmtId="166" fontId="25" fillId="0" borderId="14" xfId="0" applyNumberFormat="1" applyFont="1" applyFill="1" applyBorder="1" applyAlignment="1">
      <alignment horizontal="center" vertical="center" wrapText="1"/>
    </xf>
    <xf numFmtId="166" fontId="25" fillId="0" borderId="14" xfId="0" applyNumberFormat="1" applyFont="1" applyFill="1" applyBorder="1" applyAlignment="1">
      <alignment horizontal="center" wrapText="1"/>
    </xf>
    <xf numFmtId="166" fontId="25" fillId="0" borderId="15" xfId="0" applyNumberFormat="1" applyFont="1" applyFill="1" applyBorder="1" applyAlignment="1">
      <alignment horizontal="center" vertical="center" wrapText="1"/>
    </xf>
    <xf numFmtId="0" fontId="25" fillId="0" borderId="16" xfId="0" applyFont="1" applyFill="1" applyBorder="1" applyAlignment="1">
      <alignment horizontal="center" wrapText="1"/>
    </xf>
    <xf numFmtId="0" fontId="25" fillId="0" borderId="0" xfId="0" applyFont="1" applyBorder="1" applyAlignment="1">
      <alignment horizontal="center" vertical="top"/>
    </xf>
    <xf numFmtId="40" fontId="25" fillId="18" borderId="0" xfId="87" applyFont="1" applyFill="1" applyBorder="1" applyAlignment="1">
      <alignment horizontal="center" vertical="top"/>
    </xf>
    <xf numFmtId="164" fontId="25" fillId="18" borderId="0" xfId="0" applyNumberFormat="1" applyFont="1" applyFill="1" applyBorder="1" applyAlignment="1">
      <alignment horizontal="center" vertical="top"/>
    </xf>
    <xf numFmtId="164" fontId="25" fillId="18" borderId="0" xfId="0" applyNumberFormat="1" applyFont="1" applyFill="1" applyBorder="1" applyAlignment="1">
      <alignment horizontal="center"/>
    </xf>
    <xf numFmtId="0" fontId="25" fillId="18" borderId="10" xfId="0" applyFont="1" applyFill="1" applyBorder="1" applyAlignment="1">
      <alignment horizontal="justify" vertical="top" wrapText="1"/>
    </xf>
    <xf numFmtId="40" fontId="25" fillId="18" borderId="10" xfId="87" applyFont="1" applyFill="1" applyBorder="1" applyAlignment="1">
      <alignment horizontal="center" vertical="top"/>
    </xf>
    <xf numFmtId="164" fontId="25" fillId="18" borderId="10" xfId="0" applyNumberFormat="1" applyFont="1" applyFill="1" applyBorder="1" applyAlignment="1">
      <alignment horizontal="center" vertical="top"/>
    </xf>
    <xf numFmtId="0" fontId="25" fillId="18" borderId="10" xfId="0" applyFont="1" applyFill="1" applyBorder="1"/>
    <xf numFmtId="164" fontId="25" fillId="18" borderId="10" xfId="0" applyNumberFormat="1" applyFont="1" applyFill="1" applyBorder="1" applyAlignment="1">
      <alignment horizontal="center"/>
    </xf>
    <xf numFmtId="0" fontId="25" fillId="0" borderId="0" xfId="0" applyFont="1" applyProtection="1"/>
    <xf numFmtId="49" fontId="25" fillId="0" borderId="0" xfId="0" applyNumberFormat="1" applyFont="1" applyBorder="1" applyAlignment="1">
      <alignment vertical="top" wrapText="1"/>
    </xf>
    <xf numFmtId="2" fontId="25" fillId="0" borderId="0" xfId="0" applyNumberFormat="1" applyFont="1" applyBorder="1" applyAlignment="1">
      <alignment horizontal="center" wrapText="1"/>
    </xf>
    <xf numFmtId="167" fontId="25" fillId="0" borderId="0" xfId="0" applyNumberFormat="1" applyFont="1" applyBorder="1" applyAlignment="1">
      <alignment horizontal="center"/>
    </xf>
    <xf numFmtId="4" fontId="25" fillId="0" borderId="0" xfId="0" applyNumberFormat="1" applyFont="1" applyBorder="1" applyAlignment="1" applyProtection="1">
      <alignment horizontal="right"/>
      <protection locked="0"/>
    </xf>
    <xf numFmtId="4" fontId="25" fillId="0" borderId="0" xfId="0" applyNumberFormat="1" applyFont="1" applyBorder="1" applyAlignment="1">
      <alignment horizontal="right" wrapText="1"/>
    </xf>
    <xf numFmtId="4" fontId="25" fillId="0" borderId="0" xfId="0" applyNumberFormat="1" applyFont="1" applyBorder="1" applyAlignment="1" applyProtection="1">
      <alignment horizontal="right"/>
    </xf>
    <xf numFmtId="0" fontId="26" fillId="0" borderId="0" xfId="0" applyFont="1" applyBorder="1" applyAlignment="1">
      <alignment vertical="center" wrapText="1"/>
    </xf>
    <xf numFmtId="0" fontId="25" fillId="0" borderId="0" xfId="0" applyFont="1" applyBorder="1" applyAlignment="1">
      <alignment wrapText="1"/>
    </xf>
    <xf numFmtId="0" fontId="25" fillId="0" borderId="0" xfId="0" applyFont="1" applyBorder="1" applyAlignment="1" applyProtection="1">
      <alignment horizontal="center"/>
    </xf>
    <xf numFmtId="4" fontId="25" fillId="0" borderId="0" xfId="0" applyNumberFormat="1" applyFont="1" applyBorder="1" applyAlignment="1" applyProtection="1">
      <alignment horizontal="center"/>
    </xf>
    <xf numFmtId="0" fontId="25" fillId="0" borderId="0" xfId="0" applyFont="1" applyBorder="1" applyAlignment="1" applyProtection="1">
      <alignment wrapText="1"/>
    </xf>
    <xf numFmtId="0" fontId="25" fillId="0" borderId="0"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0" xfId="0" applyFont="1" applyBorder="1" applyAlignment="1" applyProtection="1">
      <alignment horizontal="center"/>
    </xf>
    <xf numFmtId="0" fontId="27" fillId="0" borderId="0" xfId="0" applyFont="1" applyBorder="1" applyAlignment="1" applyProtection="1">
      <alignment wrapText="1"/>
    </xf>
    <xf numFmtId="0" fontId="25" fillId="0" borderId="0" xfId="0" applyFont="1" applyBorder="1" applyAlignment="1" applyProtection="1"/>
    <xf numFmtId="0" fontId="25" fillId="20" borderId="0" xfId="0" applyFont="1" applyFill="1" applyBorder="1" applyAlignment="1" applyProtection="1">
      <alignment vertical="center" wrapText="1"/>
    </xf>
    <xf numFmtId="0" fontId="27" fillId="21" borderId="0" xfId="0" applyFont="1" applyFill="1" applyBorder="1" applyAlignment="1" applyProtection="1"/>
    <xf numFmtId="0" fontId="25" fillId="18" borderId="0" xfId="0" applyFont="1" applyFill="1" applyBorder="1" applyAlignment="1" applyProtection="1"/>
    <xf numFmtId="4" fontId="27" fillId="21" borderId="0" xfId="0" applyNumberFormat="1" applyFont="1" applyFill="1" applyBorder="1" applyProtection="1"/>
    <xf numFmtId="0" fontId="25" fillId="0" borderId="10" xfId="0" applyFont="1" applyBorder="1" applyAlignment="1" applyProtection="1">
      <alignment wrapText="1"/>
    </xf>
    <xf numFmtId="0" fontId="27" fillId="0" borderId="10" xfId="0" applyFont="1" applyBorder="1" applyAlignment="1" applyProtection="1">
      <alignment horizontal="center"/>
    </xf>
    <xf numFmtId="4" fontId="25" fillId="0" borderId="10" xfId="0" applyNumberFormat="1" applyFont="1" applyBorder="1" applyAlignment="1" applyProtection="1">
      <alignment horizontal="center"/>
    </xf>
    <xf numFmtId="4" fontId="25" fillId="0" borderId="10" xfId="0" applyNumberFormat="1" applyFont="1" applyBorder="1" applyAlignment="1" applyProtection="1">
      <alignment horizontal="right"/>
      <protection locked="0"/>
    </xf>
    <xf numFmtId="4" fontId="25" fillId="0" borderId="10" xfId="0" applyNumberFormat="1" applyFont="1" applyBorder="1" applyAlignment="1" applyProtection="1">
      <alignment horizontal="right"/>
    </xf>
    <xf numFmtId="0" fontId="25" fillId="18" borderId="0" xfId="0" applyFont="1" applyFill="1" applyBorder="1" applyAlignment="1" applyProtection="1">
      <alignment horizontal="center" vertical="center"/>
    </xf>
    <xf numFmtId="0" fontId="25" fillId="18" borderId="0" xfId="0" applyFont="1" applyFill="1" applyBorder="1" applyAlignment="1" applyProtection="1">
      <alignment horizontal="center" vertical="center" wrapText="1"/>
    </xf>
    <xf numFmtId="0" fontId="27" fillId="0" borderId="0" xfId="0" applyFont="1" applyAlignment="1" applyProtection="1"/>
    <xf numFmtId="0" fontId="25" fillId="0" borderId="0" xfId="0" applyFont="1" applyAlignment="1" applyProtection="1"/>
    <xf numFmtId="0" fontId="27" fillId="18" borderId="0" xfId="0" applyFont="1" applyFill="1" applyBorder="1" applyAlignment="1" applyProtection="1"/>
    <xf numFmtId="0" fontId="25" fillId="18" borderId="10" xfId="0" applyFont="1" applyFill="1" applyBorder="1" applyAlignment="1" applyProtection="1">
      <alignment horizontal="center" vertical="center"/>
    </xf>
    <xf numFmtId="0" fontId="25" fillId="18" borderId="10" xfId="0" applyFont="1" applyFill="1" applyBorder="1" applyAlignment="1" applyProtection="1">
      <alignment horizontal="left"/>
    </xf>
    <xf numFmtId="0" fontId="25" fillId="18" borderId="10" xfId="0" applyFont="1" applyFill="1" applyBorder="1" applyProtection="1"/>
    <xf numFmtId="0" fontId="27" fillId="18" borderId="10" xfId="0" applyFont="1" applyFill="1" applyBorder="1" applyAlignment="1" applyProtection="1"/>
    <xf numFmtId="0" fontId="25" fillId="18" borderId="10" xfId="0" applyFont="1" applyFill="1" applyBorder="1" applyAlignment="1" applyProtection="1"/>
    <xf numFmtId="0" fontId="25" fillId="0" borderId="0" xfId="0" applyFont="1" applyBorder="1" applyAlignment="1">
      <alignment horizontal="center" vertical="top" wrapText="1"/>
    </xf>
    <xf numFmtId="0" fontId="25" fillId="0" borderId="0" xfId="0" applyFont="1" applyBorder="1" applyAlignment="1" applyProtection="1">
      <alignment horizontal="center" vertical="top"/>
    </xf>
    <xf numFmtId="0" fontId="25" fillId="0" borderId="10" xfId="0" applyFont="1" applyBorder="1" applyAlignment="1" applyProtection="1">
      <alignment horizontal="center" vertical="top"/>
    </xf>
    <xf numFmtId="0" fontId="25" fillId="0" borderId="18" xfId="0" applyFont="1" applyFill="1" applyBorder="1" applyAlignment="1">
      <alignment horizontal="center" vertical="top"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wrapText="1"/>
    </xf>
    <xf numFmtId="166" fontId="25" fillId="0" borderId="21" xfId="0" applyNumberFormat="1" applyFont="1" applyFill="1" applyBorder="1" applyAlignment="1">
      <alignment horizontal="center" vertical="center" wrapText="1"/>
    </xf>
    <xf numFmtId="166" fontId="25" fillId="0" borderId="21" xfId="0" applyNumberFormat="1" applyFont="1" applyFill="1" applyBorder="1" applyAlignment="1">
      <alignment horizontal="center" wrapText="1"/>
    </xf>
    <xf numFmtId="166" fontId="25" fillId="0" borderId="22" xfId="0" applyNumberFormat="1" applyFont="1" applyFill="1" applyBorder="1" applyAlignment="1">
      <alignment horizontal="center" vertical="center" wrapText="1"/>
    </xf>
    <xf numFmtId="16" fontId="25" fillId="18" borderId="17" xfId="0" applyNumberFormat="1" applyFont="1" applyFill="1" applyBorder="1" applyAlignment="1">
      <alignment horizontal="center" vertical="top"/>
    </xf>
    <xf numFmtId="0" fontId="25" fillId="0" borderId="17" xfId="0" applyFont="1" applyFill="1" applyBorder="1" applyAlignment="1">
      <alignment horizontal="left" vertical="top" wrapText="1"/>
    </xf>
    <xf numFmtId="0" fontId="25" fillId="18" borderId="17" xfId="0" applyFont="1" applyFill="1" applyBorder="1" applyAlignment="1">
      <alignment horizontal="center"/>
    </xf>
    <xf numFmtId="4" fontId="25" fillId="18" borderId="17" xfId="39" applyNumberFormat="1" applyFont="1" applyFill="1" applyBorder="1" applyAlignment="1">
      <alignment horizontal="center"/>
    </xf>
    <xf numFmtId="4" fontId="25" fillId="18" borderId="17" xfId="0" applyNumberFormat="1" applyFont="1" applyFill="1" applyBorder="1" applyAlignment="1">
      <alignment horizontal="center"/>
    </xf>
    <xf numFmtId="0" fontId="25" fillId="18" borderId="17" xfId="0" applyFont="1" applyFill="1" applyBorder="1" applyAlignment="1">
      <alignment horizontal="left" vertical="top" wrapText="1"/>
    </xf>
    <xf numFmtId="4" fontId="25" fillId="18" borderId="17" xfId="39" applyNumberFormat="1" applyFont="1" applyFill="1" applyBorder="1" applyAlignment="1" applyProtection="1">
      <alignment horizontal="center"/>
      <protection locked="0"/>
    </xf>
    <xf numFmtId="16" fontId="25" fillId="18" borderId="17" xfId="0" applyNumberFormat="1" applyFont="1" applyFill="1" applyBorder="1" applyAlignment="1">
      <alignment horizontal="left" vertical="top"/>
    </xf>
    <xf numFmtId="0" fontId="25" fillId="18" borderId="17" xfId="0" applyFont="1" applyFill="1" applyBorder="1" applyAlignment="1">
      <alignment horizontal="center" vertical="justify" wrapText="1"/>
    </xf>
    <xf numFmtId="165" fontId="25" fillId="0" borderId="17" xfId="0" applyNumberFormat="1" applyFont="1" applyFill="1" applyBorder="1" applyAlignment="1">
      <alignment horizontal="center" vertical="top"/>
    </xf>
    <xf numFmtId="0" fontId="25" fillId="0" borderId="17" xfId="0" applyFont="1" applyFill="1" applyBorder="1" applyAlignment="1" applyProtection="1">
      <alignment horizontal="left" vertical="top" wrapText="1"/>
      <protection locked="0"/>
    </xf>
    <xf numFmtId="0" fontId="25" fillId="0" borderId="17" xfId="0" applyFont="1" applyFill="1" applyBorder="1" applyAlignment="1">
      <alignment horizontal="center"/>
    </xf>
    <xf numFmtId="4" fontId="25" fillId="0" borderId="17" xfId="39" applyNumberFormat="1" applyFont="1" applyFill="1" applyBorder="1" applyAlignment="1" applyProtection="1">
      <alignment horizontal="center"/>
    </xf>
    <xf numFmtId="4" fontId="25" fillId="0" borderId="17" xfId="0" applyNumberFormat="1" applyFont="1" applyFill="1" applyBorder="1" applyAlignment="1">
      <alignment horizontal="center"/>
    </xf>
    <xf numFmtId="0" fontId="25" fillId="0" borderId="17" xfId="0" applyFont="1" applyFill="1" applyBorder="1" applyAlignment="1">
      <alignment horizontal="center" vertical="top"/>
    </xf>
    <xf numFmtId="3" fontId="25" fillId="0" borderId="17" xfId="39" applyNumberFormat="1" applyFont="1" applyFill="1" applyBorder="1" applyAlignment="1" applyProtection="1">
      <alignment horizontal="center"/>
    </xf>
    <xf numFmtId="16" fontId="25" fillId="18" borderId="23" xfId="0" applyNumberFormat="1" applyFont="1" applyFill="1" applyBorder="1" applyAlignment="1">
      <alignment horizontal="center" vertical="top"/>
    </xf>
    <xf numFmtId="0" fontId="25" fillId="18" borderId="23" xfId="0" applyFont="1" applyFill="1" applyBorder="1" applyAlignment="1">
      <alignment horizontal="left" vertical="top" wrapText="1"/>
    </xf>
    <xf numFmtId="0" fontId="25" fillId="0" borderId="23" xfId="0" applyFont="1" applyFill="1" applyBorder="1" applyAlignment="1">
      <alignment horizontal="center"/>
    </xf>
    <xf numFmtId="4" fontId="25" fillId="18" borderId="23" xfId="39" applyNumberFormat="1" applyFont="1" applyFill="1" applyBorder="1" applyAlignment="1">
      <alignment horizontal="center"/>
    </xf>
    <xf numFmtId="4" fontId="25" fillId="18" borderId="23" xfId="39" applyNumberFormat="1" applyFont="1" applyFill="1" applyBorder="1" applyAlignment="1" applyProtection="1">
      <alignment horizontal="center"/>
      <protection locked="0"/>
    </xf>
    <xf numFmtId="4" fontId="25" fillId="18" borderId="23" xfId="0" applyNumberFormat="1" applyFont="1" applyFill="1" applyBorder="1" applyAlignment="1">
      <alignment horizontal="center"/>
    </xf>
    <xf numFmtId="0" fontId="25" fillId="0" borderId="24" xfId="0" applyFont="1" applyFill="1" applyBorder="1" applyAlignment="1">
      <alignment horizontal="center" wrapText="1"/>
    </xf>
    <xf numFmtId="0" fontId="25" fillId="0" borderId="17" xfId="0" applyFont="1" applyFill="1" applyBorder="1" applyAlignment="1">
      <alignment horizontal="left" vertical="top" wrapText="1" readingOrder="1"/>
    </xf>
    <xf numFmtId="4" fontId="25" fillId="0" borderId="17" xfId="0" applyNumberFormat="1" applyFont="1" applyFill="1" applyBorder="1" applyAlignment="1">
      <alignment horizontal="center" vertical="top"/>
    </xf>
    <xf numFmtId="4" fontId="25" fillId="0" borderId="17" xfId="39" applyNumberFormat="1" applyFont="1" applyFill="1" applyBorder="1" applyAlignment="1">
      <alignment horizontal="center" vertical="top" wrapText="1"/>
    </xf>
    <xf numFmtId="4" fontId="25" fillId="0" borderId="17" xfId="0" applyNumberFormat="1" applyFont="1" applyFill="1" applyBorder="1" applyAlignment="1">
      <alignment horizontal="center" vertical="top" wrapText="1"/>
    </xf>
    <xf numFmtId="0" fontId="25" fillId="18" borderId="17" xfId="0" applyFont="1" applyFill="1" applyBorder="1" applyAlignment="1">
      <alignment horizontal="center" vertical="top"/>
    </xf>
    <xf numFmtId="4" fontId="25" fillId="18" borderId="17" xfId="0" applyNumberFormat="1" applyFont="1" applyFill="1" applyBorder="1" applyAlignment="1">
      <alignment horizontal="center" vertical="top"/>
    </xf>
    <xf numFmtId="4" fontId="25" fillId="18" borderId="17" xfId="39" applyNumberFormat="1" applyFont="1" applyFill="1" applyBorder="1" applyAlignment="1" applyProtection="1">
      <alignment horizontal="center" vertical="top" wrapText="1"/>
      <protection locked="0"/>
    </xf>
    <xf numFmtId="4" fontId="25" fillId="18" borderId="17" xfId="0" applyNumberFormat="1" applyFont="1" applyFill="1" applyBorder="1" applyAlignment="1">
      <alignment horizontal="center" vertical="top" wrapText="1"/>
    </xf>
    <xf numFmtId="0" fontId="25" fillId="18" borderId="17" xfId="0" applyFont="1" applyFill="1" applyBorder="1" applyAlignment="1">
      <alignment horizontal="left" vertical="top"/>
    </xf>
    <xf numFmtId="4" fontId="25" fillId="18" borderId="17" xfId="39" applyNumberFormat="1" applyFont="1" applyFill="1" applyBorder="1" applyAlignment="1">
      <alignment horizontal="center" vertical="top" wrapText="1"/>
    </xf>
    <xf numFmtId="16" fontId="25" fillId="0" borderId="17" xfId="0" applyNumberFormat="1" applyFont="1" applyFill="1" applyBorder="1" applyAlignment="1">
      <alignment horizontal="center" vertical="top"/>
    </xf>
    <xf numFmtId="4" fontId="25" fillId="0" borderId="17" xfId="39" applyNumberFormat="1" applyFont="1" applyFill="1" applyBorder="1" applyAlignment="1">
      <alignment horizontal="center"/>
    </xf>
    <xf numFmtId="16" fontId="25" fillId="0" borderId="17" xfId="0" applyNumberFormat="1" applyFont="1" applyBorder="1" applyAlignment="1">
      <alignment horizontal="center" vertical="top"/>
    </xf>
    <xf numFmtId="0" fontId="25" fillId="0" borderId="17" xfId="0" applyFont="1" applyBorder="1" applyAlignment="1">
      <alignment horizontal="left" vertical="top" wrapText="1"/>
    </xf>
    <xf numFmtId="0" fontId="25" fillId="0" borderId="17" xfId="0" applyFont="1" applyBorder="1" applyAlignment="1">
      <alignment horizontal="center"/>
    </xf>
    <xf numFmtId="4" fontId="25" fillId="0" borderId="17" xfId="39" applyNumberFormat="1" applyFont="1" applyBorder="1" applyAlignment="1">
      <alignment horizontal="center"/>
    </xf>
    <xf numFmtId="4" fontId="25" fillId="0" borderId="17" xfId="0" applyNumberFormat="1" applyFont="1" applyBorder="1" applyAlignment="1">
      <alignment horizontal="center"/>
    </xf>
    <xf numFmtId="16" fontId="25" fillId="0" borderId="23" xfId="0" applyNumberFormat="1" applyFont="1" applyFill="1" applyBorder="1" applyAlignment="1">
      <alignment horizontal="center" vertical="top"/>
    </xf>
    <xf numFmtId="0" fontId="25" fillId="0" borderId="23" xfId="0" applyFont="1" applyFill="1" applyBorder="1" applyAlignment="1">
      <alignment horizontal="left" vertical="top" wrapText="1"/>
    </xf>
    <xf numFmtId="4" fontId="25" fillId="0" borderId="23" xfId="39" applyNumberFormat="1" applyFont="1" applyFill="1" applyBorder="1" applyAlignment="1">
      <alignment horizontal="center"/>
    </xf>
    <xf numFmtId="4" fontId="25" fillId="0" borderId="23" xfId="0" applyNumberFormat="1" applyFont="1" applyFill="1" applyBorder="1" applyAlignment="1">
      <alignment horizontal="center"/>
    </xf>
    <xf numFmtId="0" fontId="25" fillId="18" borderId="17" xfId="0" applyFont="1" applyFill="1" applyBorder="1" applyAlignment="1">
      <alignment horizontal="justify" vertical="top"/>
    </xf>
    <xf numFmtId="0" fontId="25" fillId="18" borderId="25" xfId="0" applyFont="1" applyFill="1" applyBorder="1" applyAlignment="1">
      <alignment horizontal="center" vertical="top"/>
    </xf>
    <xf numFmtId="0" fontId="25" fillId="18" borderId="25" xfId="0" applyFont="1" applyFill="1" applyBorder="1" applyAlignment="1">
      <alignment horizontal="left" vertical="top" wrapText="1"/>
    </xf>
    <xf numFmtId="0" fontId="25" fillId="18" borderId="25" xfId="0" applyFont="1" applyFill="1" applyBorder="1" applyAlignment="1">
      <alignment horizontal="center"/>
    </xf>
    <xf numFmtId="4" fontId="25" fillId="18" borderId="25" xfId="39" applyNumberFormat="1" applyFont="1" applyFill="1" applyBorder="1" applyAlignment="1">
      <alignment horizontal="center"/>
    </xf>
    <xf numFmtId="4" fontId="25" fillId="18" borderId="25" xfId="0" applyNumberFormat="1" applyFont="1" applyFill="1" applyBorder="1" applyAlignment="1">
      <alignment horizontal="center"/>
    </xf>
    <xf numFmtId="0" fontId="25" fillId="18" borderId="23" xfId="0" applyFont="1" applyFill="1" applyBorder="1" applyAlignment="1">
      <alignment horizontal="center" vertical="top"/>
    </xf>
    <xf numFmtId="0" fontId="25" fillId="18" borderId="23" xfId="0" applyFont="1" applyFill="1" applyBorder="1" applyAlignment="1">
      <alignment horizontal="center"/>
    </xf>
    <xf numFmtId="0" fontId="25" fillId="18" borderId="26" xfId="73" applyFont="1" applyFill="1" applyBorder="1" applyAlignment="1">
      <alignment vertical="top" wrapText="1"/>
    </xf>
    <xf numFmtId="0" fontId="25" fillId="18" borderId="27" xfId="73" applyFont="1" applyFill="1" applyBorder="1" applyAlignment="1">
      <alignment vertical="top" wrapText="1"/>
    </xf>
    <xf numFmtId="0" fontId="25" fillId="18" borderId="27" xfId="73" quotePrefix="1" applyFont="1" applyFill="1" applyBorder="1" applyAlignment="1">
      <alignment vertical="top" wrapText="1"/>
    </xf>
    <xf numFmtId="0" fontId="25" fillId="18" borderId="25" xfId="73" applyFont="1" applyFill="1" applyBorder="1" applyAlignment="1">
      <alignment vertical="top" wrapText="1"/>
    </xf>
    <xf numFmtId="0" fontId="25" fillId="18" borderId="26" xfId="73" applyFont="1" applyFill="1" applyBorder="1" applyAlignment="1">
      <alignment horizontal="center"/>
    </xf>
    <xf numFmtId="0" fontId="25" fillId="18" borderId="27" xfId="73" applyFont="1" applyFill="1" applyBorder="1" applyAlignment="1">
      <alignment horizontal="center"/>
    </xf>
    <xf numFmtId="0" fontId="25" fillId="18" borderId="25" xfId="73" applyFont="1" applyFill="1" applyBorder="1" applyAlignment="1">
      <alignment horizontal="center"/>
    </xf>
    <xf numFmtId="4" fontId="25" fillId="18" borderId="26" xfId="73" applyNumberFormat="1" applyFont="1" applyFill="1" applyBorder="1"/>
    <xf numFmtId="4" fontId="25" fillId="18" borderId="27" xfId="73" applyNumberFormat="1" applyFont="1" applyFill="1" applyBorder="1"/>
    <xf numFmtId="4" fontId="25" fillId="18" borderId="27" xfId="73" applyNumberFormat="1" applyFont="1" applyFill="1" applyBorder="1" applyAlignment="1">
      <alignment horizontal="center"/>
    </xf>
    <xf numFmtId="4" fontId="25" fillId="18" borderId="25" xfId="73" applyNumberFormat="1" applyFont="1" applyFill="1" applyBorder="1" applyAlignment="1">
      <alignment horizontal="center"/>
    </xf>
    <xf numFmtId="4" fontId="25" fillId="18" borderId="25" xfId="73" applyNumberFormat="1" applyFont="1" applyFill="1" applyBorder="1"/>
    <xf numFmtId="0" fontId="25" fillId="18" borderId="17" xfId="73" applyFont="1" applyFill="1" applyBorder="1" applyAlignment="1">
      <alignment vertical="top" wrapText="1"/>
    </xf>
    <xf numFmtId="0" fontId="25" fillId="18" borderId="17" xfId="73" applyFont="1" applyFill="1" applyBorder="1" applyAlignment="1">
      <alignment horizontal="center"/>
    </xf>
    <xf numFmtId="4" fontId="25" fillId="18" borderId="17" xfId="73" applyNumberFormat="1" applyFont="1" applyFill="1" applyBorder="1" applyAlignment="1">
      <alignment horizontal="center"/>
    </xf>
    <xf numFmtId="4" fontId="25" fillId="18" borderId="17" xfId="73" applyNumberFormat="1" applyFont="1" applyFill="1" applyBorder="1"/>
    <xf numFmtId="0" fontId="25" fillId="18" borderId="17" xfId="0" applyFont="1" applyFill="1" applyBorder="1" applyAlignment="1" applyProtection="1">
      <alignment horizontal="center" vertical="top"/>
    </xf>
    <xf numFmtId="0" fontId="26" fillId="18" borderId="17" xfId="0" applyFont="1" applyFill="1" applyBorder="1" applyAlignment="1">
      <alignment wrapText="1"/>
    </xf>
    <xf numFmtId="0" fontId="25" fillId="18" borderId="17" xfId="0" applyFont="1" applyFill="1" applyBorder="1" applyAlignment="1" applyProtection="1">
      <alignment horizontal="center"/>
    </xf>
    <xf numFmtId="4" fontId="25" fillId="18" borderId="17" xfId="0" applyNumberFormat="1" applyFont="1" applyFill="1" applyBorder="1" applyAlignment="1" applyProtection="1">
      <alignment horizontal="center"/>
    </xf>
    <xf numFmtId="4" fontId="25" fillId="18" borderId="17" xfId="0" applyNumberFormat="1" applyFont="1" applyFill="1" applyBorder="1" applyProtection="1">
      <protection locked="0"/>
    </xf>
    <xf numFmtId="4" fontId="25" fillId="18" borderId="17" xfId="0" applyNumberFormat="1" applyFont="1" applyFill="1" applyBorder="1" applyProtection="1"/>
    <xf numFmtId="0" fontId="25" fillId="18" borderId="17" xfId="0" applyFont="1" applyFill="1" applyBorder="1" applyAlignment="1" applyProtection="1">
      <alignment wrapText="1"/>
    </xf>
    <xf numFmtId="0" fontId="27" fillId="18" borderId="17" xfId="0" applyFont="1" applyFill="1" applyBorder="1" applyAlignment="1" applyProtection="1">
      <alignment wrapText="1"/>
    </xf>
    <xf numFmtId="4" fontId="26" fillId="18" borderId="17" xfId="0" applyNumberFormat="1" applyFont="1" applyFill="1" applyBorder="1"/>
    <xf numFmtId="4" fontId="26" fillId="18" borderId="17" xfId="73" applyNumberFormat="1" applyFont="1" applyFill="1" applyBorder="1"/>
    <xf numFmtId="0" fontId="26" fillId="18" borderId="17" xfId="0" applyFont="1" applyFill="1" applyBorder="1" applyAlignment="1">
      <alignment horizontal="center" vertical="top"/>
    </xf>
    <xf numFmtId="0" fontId="25" fillId="18" borderId="17" xfId="0" applyFont="1" applyFill="1" applyBorder="1" applyAlignment="1">
      <alignment wrapText="1"/>
    </xf>
    <xf numFmtId="0" fontId="26" fillId="18" borderId="17" xfId="0" applyFont="1" applyFill="1" applyBorder="1" applyAlignment="1">
      <alignment horizontal="center"/>
    </xf>
    <xf numFmtId="4" fontId="26" fillId="18" borderId="17" xfId="74" applyNumberFormat="1" applyFont="1" applyFill="1" applyBorder="1"/>
    <xf numFmtId="4" fontId="25" fillId="18" borderId="17" xfId="0" applyNumberFormat="1" applyFont="1" applyFill="1" applyBorder="1" applyAlignment="1" applyProtection="1">
      <protection locked="0"/>
    </xf>
    <xf numFmtId="0" fontId="26" fillId="18" borderId="27" xfId="0" applyFont="1" applyFill="1" applyBorder="1" applyAlignment="1">
      <alignment wrapText="1"/>
    </xf>
    <xf numFmtId="0" fontId="25" fillId="18" borderId="27" xfId="0" applyFont="1" applyFill="1" applyBorder="1" applyAlignment="1">
      <alignment wrapText="1"/>
    </xf>
    <xf numFmtId="0" fontId="25" fillId="18" borderId="27" xfId="0" applyFont="1" applyFill="1" applyBorder="1" applyAlignment="1">
      <alignment vertical="center" wrapText="1"/>
    </xf>
    <xf numFmtId="0" fontId="26" fillId="18" borderId="25" xfId="0" applyFont="1" applyFill="1" applyBorder="1" applyAlignment="1">
      <alignment wrapText="1"/>
    </xf>
    <xf numFmtId="0" fontId="26" fillId="18" borderId="27" xfId="0" applyFont="1" applyFill="1" applyBorder="1" applyAlignment="1">
      <alignment horizontal="center"/>
    </xf>
    <xf numFmtId="0" fontId="25" fillId="18" borderId="27" xfId="0" applyFont="1" applyFill="1" applyBorder="1" applyAlignment="1">
      <alignment horizontal="center"/>
    </xf>
    <xf numFmtId="0" fontId="28" fillId="18" borderId="27" xfId="0" applyFont="1" applyFill="1" applyBorder="1" applyAlignment="1">
      <alignment horizontal="center"/>
    </xf>
    <xf numFmtId="0" fontId="26" fillId="18" borderId="25" xfId="0" applyFont="1" applyFill="1" applyBorder="1" applyAlignment="1">
      <alignment horizontal="center"/>
    </xf>
    <xf numFmtId="4" fontId="26" fillId="18" borderId="27" xfId="0" applyNumberFormat="1" applyFont="1" applyFill="1" applyBorder="1"/>
    <xf numFmtId="4" fontId="25" fillId="18" borderId="27" xfId="0" applyNumberFormat="1" applyFont="1" applyFill="1" applyBorder="1"/>
    <xf numFmtId="4" fontId="28" fillId="18" borderId="27" xfId="0" applyNumberFormat="1" applyFont="1" applyFill="1" applyBorder="1"/>
    <xf numFmtId="4" fontId="26" fillId="18" borderId="25" xfId="0" applyNumberFormat="1" applyFont="1" applyFill="1" applyBorder="1" applyAlignment="1">
      <alignment horizontal="center"/>
    </xf>
    <xf numFmtId="4" fontId="26" fillId="18" borderId="25" xfId="0" applyNumberFormat="1" applyFont="1" applyFill="1" applyBorder="1"/>
    <xf numFmtId="4" fontId="26" fillId="18" borderId="27" xfId="74" applyNumberFormat="1" applyFont="1" applyFill="1" applyBorder="1"/>
    <xf numFmtId="4" fontId="25" fillId="18" borderId="27" xfId="74" applyNumberFormat="1" applyFont="1" applyFill="1" applyBorder="1"/>
    <xf numFmtId="4" fontId="28" fillId="18" borderId="27" xfId="73" applyNumberFormat="1" applyFont="1" applyFill="1" applyBorder="1"/>
    <xf numFmtId="4" fontId="26" fillId="18" borderId="25" xfId="74" applyNumberFormat="1" applyFont="1" applyFill="1" applyBorder="1"/>
    <xf numFmtId="0" fontId="25" fillId="18" borderId="27" xfId="0" applyFont="1" applyFill="1" applyBorder="1" applyAlignment="1" applyProtection="1">
      <alignment wrapText="1"/>
    </xf>
    <xf numFmtId="0" fontId="25" fillId="18" borderId="25" xfId="0" applyFont="1" applyFill="1" applyBorder="1" applyAlignment="1" applyProtection="1">
      <alignment wrapText="1"/>
    </xf>
    <xf numFmtId="0" fontId="25" fillId="18" borderId="27" xfId="0" applyFont="1" applyFill="1" applyBorder="1" applyAlignment="1" applyProtection="1">
      <alignment horizontal="center"/>
    </xf>
    <xf numFmtId="0" fontId="25" fillId="18" borderId="25" xfId="0" applyFont="1" applyFill="1" applyBorder="1" applyAlignment="1" applyProtection="1">
      <alignment horizontal="center"/>
    </xf>
    <xf numFmtId="4" fontId="29" fillId="18" borderId="27" xfId="0" applyNumberFormat="1" applyFont="1" applyFill="1" applyBorder="1" applyAlignment="1" applyProtection="1">
      <alignment horizontal="center"/>
    </xf>
    <xf numFmtId="4" fontId="25" fillId="18" borderId="25" xfId="0" applyNumberFormat="1" applyFont="1" applyFill="1" applyBorder="1" applyAlignment="1" applyProtection="1">
      <alignment horizontal="center"/>
    </xf>
    <xf numFmtId="4" fontId="25" fillId="18" borderId="27" xfId="0" applyNumberFormat="1" applyFont="1" applyFill="1" applyBorder="1" applyProtection="1">
      <protection locked="0"/>
    </xf>
    <xf numFmtId="4" fontId="25" fillId="18" borderId="25" xfId="0" applyNumberFormat="1" applyFont="1" applyFill="1" applyBorder="1" applyProtection="1">
      <protection locked="0"/>
    </xf>
    <xf numFmtId="4" fontId="25" fillId="18" borderId="27" xfId="0" applyNumberFormat="1" applyFont="1" applyFill="1" applyBorder="1" applyProtection="1"/>
    <xf numFmtId="4" fontId="25" fillId="18" borderId="25" xfId="0" applyNumberFormat="1" applyFont="1" applyFill="1" applyBorder="1" applyProtection="1"/>
    <xf numFmtId="0" fontId="25" fillId="18" borderId="17" xfId="0" applyFont="1" applyFill="1" applyBorder="1" applyAlignment="1" applyProtection="1">
      <alignment vertical="top"/>
    </xf>
    <xf numFmtId="0" fontId="25" fillId="18" borderId="23" xfId="0" applyFont="1" applyFill="1" applyBorder="1" applyAlignment="1" applyProtection="1">
      <alignment horizontal="center" vertical="top"/>
    </xf>
    <xf numFmtId="0" fontId="27" fillId="18" borderId="23" xfId="0" applyFont="1" applyFill="1" applyBorder="1" applyAlignment="1">
      <alignment wrapText="1"/>
    </xf>
    <xf numFmtId="0" fontId="25" fillId="18" borderId="23" xfId="0" applyFont="1" applyFill="1" applyBorder="1" applyAlignment="1" applyProtection="1">
      <alignment horizontal="center"/>
    </xf>
    <xf numFmtId="4" fontId="25" fillId="18" borderId="23" xfId="0" applyNumberFormat="1" applyFont="1" applyFill="1" applyBorder="1" applyAlignment="1" applyProtection="1">
      <alignment horizontal="center"/>
    </xf>
    <xf numFmtId="4" fontId="25" fillId="18" borderId="23" xfId="0" applyNumberFormat="1" applyFont="1" applyFill="1" applyBorder="1" applyProtection="1">
      <protection locked="0"/>
    </xf>
    <xf numFmtId="4" fontId="25" fillId="18" borderId="23" xfId="0" applyNumberFormat="1" applyFont="1" applyFill="1" applyBorder="1" applyProtection="1"/>
    <xf numFmtId="4" fontId="26" fillId="18" borderId="17" xfId="0" applyNumberFormat="1" applyFont="1" applyFill="1" applyBorder="1" applyAlignment="1">
      <alignment horizontal="center"/>
    </xf>
    <xf numFmtId="0" fontId="25" fillId="18" borderId="17" xfId="0" applyFont="1" applyFill="1" applyBorder="1" applyAlignment="1" applyProtection="1">
      <alignment horizontal="center" vertical="center"/>
    </xf>
    <xf numFmtId="4" fontId="27" fillId="18" borderId="17" xfId="0" applyNumberFormat="1" applyFont="1" applyFill="1" applyBorder="1" applyProtection="1"/>
    <xf numFmtId="4" fontId="27" fillId="18" borderId="25" xfId="0" applyNumberFormat="1" applyFont="1" applyFill="1" applyBorder="1" applyProtection="1"/>
    <xf numFmtId="4" fontId="25" fillId="18" borderId="31" xfId="0" applyNumberFormat="1" applyFont="1" applyFill="1" applyBorder="1" applyProtection="1"/>
    <xf numFmtId="4" fontId="27" fillId="18" borderId="31" xfId="0" applyNumberFormat="1" applyFont="1" applyFill="1" applyBorder="1" applyProtection="1"/>
    <xf numFmtId="0" fontId="2" fillId="0" borderId="0" xfId="0" quotePrefix="1" applyFont="1" applyAlignment="1">
      <alignment horizontal="justify" vertical="center" wrapText="1"/>
    </xf>
    <xf numFmtId="0" fontId="25" fillId="0" borderId="0" xfId="0" applyFont="1" applyBorder="1" applyAlignment="1" applyProtection="1">
      <alignment horizontal="center" vertical="top"/>
    </xf>
    <xf numFmtId="0" fontId="25" fillId="0" borderId="0" xfId="0" applyFont="1" applyBorder="1" applyAlignment="1" applyProtection="1">
      <alignment vertical="top"/>
    </xf>
    <xf numFmtId="0" fontId="25" fillId="20" borderId="0" xfId="0" applyFont="1" applyFill="1" applyBorder="1" applyAlignment="1" applyProtection="1">
      <alignment horizontal="center" vertical="center" wrapText="1"/>
    </xf>
    <xf numFmtId="0" fontId="25" fillId="18" borderId="0" xfId="0" applyFont="1" applyFill="1" applyBorder="1" applyProtection="1"/>
    <xf numFmtId="0" fontId="25" fillId="18" borderId="26" xfId="0" applyFont="1" applyFill="1" applyBorder="1" applyAlignment="1">
      <alignment horizontal="center" vertical="top"/>
    </xf>
    <xf numFmtId="0" fontId="25" fillId="18" borderId="27" xfId="0" applyFont="1" applyFill="1" applyBorder="1" applyAlignment="1">
      <alignment horizontal="center" vertical="top"/>
    </xf>
    <xf numFmtId="0" fontId="25" fillId="18" borderId="25" xfId="0" applyFont="1" applyFill="1" applyBorder="1" applyAlignment="1">
      <alignment horizontal="center" vertical="top"/>
    </xf>
    <xf numFmtId="0" fontId="25" fillId="18" borderId="0" xfId="0" applyFont="1" applyFill="1" applyBorder="1" applyAlignment="1" applyProtection="1">
      <alignment horizontal="left"/>
    </xf>
    <xf numFmtId="0" fontId="26" fillId="18" borderId="27" xfId="0" applyFont="1" applyFill="1" applyBorder="1" applyAlignment="1">
      <alignment horizontal="center" vertical="top"/>
    </xf>
    <xf numFmtId="0" fontId="26" fillId="18" borderId="25" xfId="0" applyFont="1" applyFill="1" applyBorder="1" applyAlignment="1">
      <alignment horizontal="center" vertical="top"/>
    </xf>
    <xf numFmtId="0" fontId="25" fillId="18" borderId="27" xfId="0" applyFont="1" applyFill="1" applyBorder="1" applyAlignment="1" applyProtection="1">
      <alignment horizontal="center" vertical="top"/>
    </xf>
    <xf numFmtId="0" fontId="25" fillId="18" borderId="27" xfId="0" applyFont="1" applyFill="1" applyBorder="1" applyAlignment="1" applyProtection="1">
      <alignment vertical="top"/>
    </xf>
    <xf numFmtId="0" fontId="25" fillId="18" borderId="25" xfId="0" applyFont="1" applyFill="1" applyBorder="1" applyAlignment="1" applyProtection="1">
      <alignment vertical="top"/>
    </xf>
    <xf numFmtId="0" fontId="25" fillId="18" borderId="29" xfId="0" applyFont="1" applyFill="1" applyBorder="1" applyAlignment="1" applyProtection="1">
      <alignment horizontal="left"/>
    </xf>
    <xf numFmtId="0" fontId="25" fillId="18" borderId="29" xfId="0" applyFont="1" applyFill="1" applyBorder="1" applyProtection="1"/>
    <xf numFmtId="0" fontId="25" fillId="18" borderId="30" xfId="0" applyFont="1" applyFill="1" applyBorder="1" applyProtection="1"/>
    <xf numFmtId="0" fontId="25" fillId="18" borderId="28" xfId="0" applyFont="1" applyFill="1" applyBorder="1" applyAlignment="1" applyProtection="1">
      <alignment horizontal="left"/>
    </xf>
  </cellXfs>
  <cellStyles count="88">
    <cellStyle name="20% - Isticanje1 2" xfId="1"/>
    <cellStyle name="20% - Isticanje1 3" xfId="2"/>
    <cellStyle name="20% - Isticanje2 2" xfId="3"/>
    <cellStyle name="20% - Isticanje2 3" xfId="4"/>
    <cellStyle name="20% - Isticanje3 2" xfId="5"/>
    <cellStyle name="20% - Isticanje3 3" xfId="6"/>
    <cellStyle name="20% - Isticanje4 2" xfId="7"/>
    <cellStyle name="20% - Isticanje4 3" xfId="8"/>
    <cellStyle name="20% - Isticanje5 2" xfId="9"/>
    <cellStyle name="20% - Isticanje5 3" xfId="10"/>
    <cellStyle name="20% - Isticanje6 2" xfId="11"/>
    <cellStyle name="20% - Isticanje6 3" xfId="12"/>
    <cellStyle name="40% - Isticanje2 2" xfId="13"/>
    <cellStyle name="40% - Isticanje2 3" xfId="14"/>
    <cellStyle name="40% - Isticanje3 2" xfId="15"/>
    <cellStyle name="40% - Isticanje3 3" xfId="16"/>
    <cellStyle name="40% - Isticanje4 2" xfId="17"/>
    <cellStyle name="40% - Isticanje4 3" xfId="18"/>
    <cellStyle name="40% - Isticanje5 2" xfId="19"/>
    <cellStyle name="40% - Isticanje5 3" xfId="20"/>
    <cellStyle name="40% - Isticanje6 2" xfId="21"/>
    <cellStyle name="40% - Isticanje6 3" xfId="22"/>
    <cellStyle name="40% - Naglasak1 2" xfId="23"/>
    <cellStyle name="40% - Naglasak1 3" xfId="24"/>
    <cellStyle name="60% - Isticanje1 2" xfId="25"/>
    <cellStyle name="60% - Isticanje1 3" xfId="26"/>
    <cellStyle name="60% - Isticanje2 2" xfId="27"/>
    <cellStyle name="60% - Isticanje2 3" xfId="28"/>
    <cellStyle name="60% - Isticanje3 2" xfId="29"/>
    <cellStyle name="60% - Isticanje3 3" xfId="30"/>
    <cellStyle name="60% - Isticanje4 2" xfId="31"/>
    <cellStyle name="60% - Isticanje4 3" xfId="32"/>
    <cellStyle name="60% - Isticanje5 2" xfId="33"/>
    <cellStyle name="60% - Isticanje5 3" xfId="34"/>
    <cellStyle name="60% - Isticanje6 2" xfId="35"/>
    <cellStyle name="60% - Isticanje6 3" xfId="36"/>
    <cellStyle name="Bilješka 2" xfId="37"/>
    <cellStyle name="Bilješka 3" xfId="38"/>
    <cellStyle name="Dobro 2" xfId="40"/>
    <cellStyle name="Dobro 3" xfId="41"/>
    <cellStyle name="Isticanje1 2" xfId="42"/>
    <cellStyle name="Isticanje1 3" xfId="43"/>
    <cellStyle name="Isticanje2 2" xfId="44"/>
    <cellStyle name="Isticanje2 3" xfId="45"/>
    <cellStyle name="Isticanje3 2" xfId="46"/>
    <cellStyle name="Isticanje3 3" xfId="47"/>
    <cellStyle name="Isticanje4 2" xfId="48"/>
    <cellStyle name="Isticanje4 3" xfId="49"/>
    <cellStyle name="Isticanje5 2" xfId="50"/>
    <cellStyle name="Isticanje5 3" xfId="51"/>
    <cellStyle name="Isticanje6 2" xfId="52"/>
    <cellStyle name="Isticanje6 3" xfId="53"/>
    <cellStyle name="Izlaz 2" xfId="54"/>
    <cellStyle name="Izlaz 3" xfId="55"/>
    <cellStyle name="Izračun 2" xfId="56"/>
    <cellStyle name="Izračun 3" xfId="57"/>
    <cellStyle name="Loše 2" xfId="58"/>
    <cellStyle name="Loše 3" xfId="59"/>
    <cellStyle name="Naslov 1 2" xfId="60"/>
    <cellStyle name="Naslov 1 3" xfId="61"/>
    <cellStyle name="Naslov 2 2" xfId="62"/>
    <cellStyle name="Naslov 2 3" xfId="63"/>
    <cellStyle name="Naslov 3 2" xfId="64"/>
    <cellStyle name="Naslov 3 3" xfId="65"/>
    <cellStyle name="Naslov 4 2" xfId="66"/>
    <cellStyle name="Naslov 4 3" xfId="67"/>
    <cellStyle name="Naslov 5" xfId="68"/>
    <cellStyle name="Naslov 6" xfId="69"/>
    <cellStyle name="Neutralno 2" xfId="70"/>
    <cellStyle name="Neutralno 3" xfId="71"/>
    <cellStyle name="Normal 10" xfId="72"/>
    <cellStyle name="Normal 9" xfId="73"/>
    <cellStyle name="Normal 9 2" xfId="74"/>
    <cellStyle name="Normalno" xfId="0" builtinId="0"/>
    <cellStyle name="Povezana ćelija 2" xfId="75"/>
    <cellStyle name="Povezana ćelija 3" xfId="76"/>
    <cellStyle name="Provjera ćelije 2" xfId="77"/>
    <cellStyle name="Provjera ćelije 3" xfId="78"/>
    <cellStyle name="Tekst objašnjenja 2" xfId="79"/>
    <cellStyle name="Tekst objašnjenja 3" xfId="80"/>
    <cellStyle name="Tekst upozorenja 2" xfId="81"/>
    <cellStyle name="Tekst upozorenja 3" xfId="82"/>
    <cellStyle name="Ukupni zbroj 2" xfId="83"/>
    <cellStyle name="Ukupni zbroj 3" xfId="84"/>
    <cellStyle name="Unos 2" xfId="85"/>
    <cellStyle name="Unos 3" xfId="86"/>
    <cellStyle name="Zarez" xfId="39" builtinId="3"/>
    <cellStyle name="Zarez 2" xfId="8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topLeftCell="A25" workbookViewId="0">
      <selection activeCell="D32" sqref="D32"/>
    </sheetView>
  </sheetViews>
  <sheetFormatPr defaultColWidth="9.140625" defaultRowHeight="12.75" x14ac:dyDescent="0.2"/>
  <cols>
    <col min="1" max="3" width="3" style="1" customWidth="1"/>
    <col min="4" max="4" width="76.140625" style="4" customWidth="1"/>
    <col min="5" max="16384" width="9.140625" style="3"/>
  </cols>
  <sheetData>
    <row r="1" spans="1:4" x14ac:dyDescent="0.2">
      <c r="D1" s="2" t="s">
        <v>22</v>
      </c>
    </row>
    <row r="3" spans="1:4" ht="89.25" x14ac:dyDescent="0.2">
      <c r="A3" s="5"/>
      <c r="B3" s="5"/>
      <c r="C3" s="5"/>
      <c r="D3" s="4" t="s">
        <v>23</v>
      </c>
    </row>
    <row r="4" spans="1:4" ht="38.25" x14ac:dyDescent="0.2">
      <c r="D4" s="4" t="s">
        <v>18</v>
      </c>
    </row>
    <row r="5" spans="1:4" ht="51" x14ac:dyDescent="0.2">
      <c r="D5" s="6" t="s">
        <v>24</v>
      </c>
    </row>
    <row r="6" spans="1:4" ht="51" x14ac:dyDescent="0.2">
      <c r="D6" s="6" t="s">
        <v>25</v>
      </c>
    </row>
    <row r="7" spans="1:4" ht="63.75" x14ac:dyDescent="0.2">
      <c r="D7" s="7" t="s">
        <v>26</v>
      </c>
    </row>
    <row r="8" spans="1:4" ht="63.75" x14ac:dyDescent="0.2">
      <c r="D8" s="6" t="s">
        <v>27</v>
      </c>
    </row>
    <row r="9" spans="1:4" ht="25.5" x14ac:dyDescent="0.2">
      <c r="D9" s="6" t="s">
        <v>19</v>
      </c>
    </row>
    <row r="10" spans="1:4" ht="38.25" x14ac:dyDescent="0.2">
      <c r="B10" s="5"/>
      <c r="D10" s="6" t="s">
        <v>28</v>
      </c>
    </row>
    <row r="11" spans="1:4" ht="38.25" x14ac:dyDescent="0.2">
      <c r="D11" s="6" t="s">
        <v>29</v>
      </c>
    </row>
    <row r="12" spans="1:4" ht="63.75" x14ac:dyDescent="0.2">
      <c r="D12" s="6" t="s">
        <v>30</v>
      </c>
    </row>
    <row r="13" spans="1:4" ht="25.5" x14ac:dyDescent="0.2">
      <c r="D13" s="8" t="s">
        <v>31</v>
      </c>
    </row>
    <row r="14" spans="1:4" ht="51" x14ac:dyDescent="0.2">
      <c r="D14" s="8" t="s">
        <v>32</v>
      </c>
    </row>
    <row r="15" spans="1:4" ht="38.25" x14ac:dyDescent="0.2">
      <c r="D15" s="6" t="s">
        <v>33</v>
      </c>
    </row>
    <row r="16" spans="1:4" ht="25.5" x14ac:dyDescent="0.2">
      <c r="D16" s="6" t="s">
        <v>34</v>
      </c>
    </row>
    <row r="17" spans="4:4" ht="38.25" x14ac:dyDescent="0.2">
      <c r="D17" s="6" t="s">
        <v>35</v>
      </c>
    </row>
    <row r="18" spans="4:4" ht="51" x14ac:dyDescent="0.2">
      <c r="D18" s="6" t="s">
        <v>36</v>
      </c>
    </row>
    <row r="19" spans="4:4" ht="25.5" x14ac:dyDescent="0.2">
      <c r="D19" s="6" t="s">
        <v>37</v>
      </c>
    </row>
    <row r="20" spans="4:4" ht="25.5" x14ac:dyDescent="0.2">
      <c r="D20" s="6" t="s">
        <v>20</v>
      </c>
    </row>
    <row r="21" spans="4:4" ht="25.5" x14ac:dyDescent="0.2">
      <c r="D21" s="6" t="s">
        <v>38</v>
      </c>
    </row>
    <row r="22" spans="4:4" ht="63.75" x14ac:dyDescent="0.2">
      <c r="D22" s="6" t="s">
        <v>39</v>
      </c>
    </row>
    <row r="23" spans="4:4" ht="25.5" x14ac:dyDescent="0.2">
      <c r="D23" s="6" t="s">
        <v>40</v>
      </c>
    </row>
    <row r="24" spans="4:4" ht="38.25" x14ac:dyDescent="0.2">
      <c r="D24" s="6" t="s">
        <v>17</v>
      </c>
    </row>
    <row r="25" spans="4:4" ht="51" x14ac:dyDescent="0.2">
      <c r="D25" s="6" t="s">
        <v>21</v>
      </c>
    </row>
    <row r="26" spans="4:4" ht="51" x14ac:dyDescent="0.2">
      <c r="D26" s="6" t="s">
        <v>0</v>
      </c>
    </row>
    <row r="27" spans="4:4" ht="38.25" x14ac:dyDescent="0.2">
      <c r="D27" s="6" t="s">
        <v>1</v>
      </c>
    </row>
    <row r="28" spans="4:4" ht="25.5" x14ac:dyDescent="0.2">
      <c r="D28" s="6" t="s">
        <v>2</v>
      </c>
    </row>
    <row r="29" spans="4:4" ht="51" x14ac:dyDescent="0.2">
      <c r="D29" s="6" t="s">
        <v>14</v>
      </c>
    </row>
    <row r="30" spans="4:4" ht="25.5" x14ac:dyDescent="0.2">
      <c r="D30" s="8" t="s">
        <v>15</v>
      </c>
    </row>
    <row r="31" spans="4:4" ht="51" x14ac:dyDescent="0.2">
      <c r="D31" s="6" t="s">
        <v>16</v>
      </c>
    </row>
    <row r="32" spans="4:4" ht="38.25" x14ac:dyDescent="0.2">
      <c r="D32" s="4" t="s">
        <v>179</v>
      </c>
    </row>
    <row r="33" spans="4:4" ht="51" x14ac:dyDescent="0.2">
      <c r="D33" s="223" t="s">
        <v>184</v>
      </c>
    </row>
  </sheetData>
  <phoneticPr fontId="0" type="noConversion"/>
  <pageMargins left="0.75" right="0.75" top="1" bottom="1" header="0.5" footer="0.5"/>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showZeros="0" topLeftCell="A148" zoomScale="105" zoomScaleNormal="105" zoomScaleSheetLayoutView="105" workbookViewId="0">
      <selection activeCell="B182" sqref="B182"/>
    </sheetView>
  </sheetViews>
  <sheetFormatPr defaultColWidth="9.140625" defaultRowHeight="12" x14ac:dyDescent="0.2"/>
  <cols>
    <col min="1" max="1" width="6.140625" style="10" bestFit="1" customWidth="1"/>
    <col min="2" max="2" width="45.140625" style="17" customWidth="1"/>
    <col min="3" max="3" width="8.7109375" style="28" bestFit="1" customWidth="1"/>
    <col min="4" max="4" width="9.5703125" style="29" bestFit="1" customWidth="1"/>
    <col min="5" max="5" width="11.140625" style="29" customWidth="1"/>
    <col min="6" max="6" width="12.140625" style="30" customWidth="1"/>
    <col min="7" max="7" width="15.7109375" style="11" customWidth="1"/>
    <col min="8" max="16384" width="9.140625" style="11"/>
  </cols>
  <sheetData>
    <row r="1" spans="1:6" s="9" customFormat="1" ht="12.75" thickBot="1" x14ac:dyDescent="0.25">
      <c r="A1" s="10">
        <v>1</v>
      </c>
      <c r="B1" s="23" t="s">
        <v>5</v>
      </c>
      <c r="C1" s="10"/>
      <c r="D1" s="13"/>
      <c r="E1" s="14"/>
      <c r="F1" s="15"/>
    </row>
    <row r="2" spans="1:6" s="9" customFormat="1" ht="24.75" thickTop="1" x14ac:dyDescent="0.2">
      <c r="A2" s="94" t="s">
        <v>56</v>
      </c>
      <c r="B2" s="95" t="s">
        <v>57</v>
      </c>
      <c r="C2" s="96" t="s">
        <v>152</v>
      </c>
      <c r="D2" s="97" t="s">
        <v>58</v>
      </c>
      <c r="E2" s="98" t="s">
        <v>59</v>
      </c>
      <c r="F2" s="99" t="s">
        <v>60</v>
      </c>
    </row>
    <row r="3" spans="1:6" ht="108" x14ac:dyDescent="0.2">
      <c r="A3" s="100" t="s">
        <v>6</v>
      </c>
      <c r="B3" s="101" t="s">
        <v>52</v>
      </c>
      <c r="C3" s="102"/>
      <c r="D3" s="103"/>
      <c r="E3" s="103"/>
      <c r="F3" s="104"/>
    </row>
    <row r="4" spans="1:6" x14ac:dyDescent="0.2">
      <c r="A4" s="100"/>
      <c r="B4" s="105" t="s">
        <v>45</v>
      </c>
      <c r="C4" s="102" t="s">
        <v>44</v>
      </c>
      <c r="D4" s="103">
        <v>50</v>
      </c>
      <c r="E4" s="106"/>
      <c r="F4" s="104">
        <f>D4*E4</f>
        <v>0</v>
      </c>
    </row>
    <row r="5" spans="1:6" x14ac:dyDescent="0.2">
      <c r="A5" s="100"/>
      <c r="B5" s="107"/>
      <c r="C5" s="108"/>
      <c r="D5" s="104"/>
      <c r="E5" s="103"/>
      <c r="F5" s="104"/>
    </row>
    <row r="6" spans="1:6" s="37" customFormat="1" ht="96" x14ac:dyDescent="0.2">
      <c r="A6" s="109" t="s">
        <v>7</v>
      </c>
      <c r="B6" s="110" t="s">
        <v>65</v>
      </c>
      <c r="C6" s="111"/>
      <c r="D6" s="112"/>
      <c r="E6" s="112"/>
      <c r="F6" s="113"/>
    </row>
    <row r="7" spans="1:6" s="37" customFormat="1" ht="14.25" x14ac:dyDescent="0.2">
      <c r="A7" s="114"/>
      <c r="B7" s="101" t="s">
        <v>87</v>
      </c>
      <c r="C7" s="111" t="s">
        <v>78</v>
      </c>
      <c r="D7" s="112">
        <v>1810</v>
      </c>
      <c r="E7" s="112"/>
      <c r="F7" s="113">
        <f>D7*E7</f>
        <v>0</v>
      </c>
    </row>
    <row r="8" spans="1:6" s="37" customFormat="1" ht="14.25" customHeight="1" x14ac:dyDescent="0.2">
      <c r="A8" s="114"/>
      <c r="B8" s="101"/>
      <c r="C8" s="111"/>
      <c r="D8" s="113"/>
      <c r="E8" s="112"/>
      <c r="F8" s="112"/>
    </row>
    <row r="9" spans="1:6" s="37" customFormat="1" ht="96" x14ac:dyDescent="0.2">
      <c r="A9" s="109" t="s">
        <v>61</v>
      </c>
      <c r="B9" s="101" t="s">
        <v>66</v>
      </c>
      <c r="C9" s="111"/>
      <c r="D9" s="112"/>
      <c r="E9" s="112"/>
      <c r="F9" s="113"/>
    </row>
    <row r="10" spans="1:6" s="37" customFormat="1" ht="15" customHeight="1" x14ac:dyDescent="0.2">
      <c r="A10" s="109"/>
      <c r="B10" s="101" t="s">
        <v>42</v>
      </c>
      <c r="C10" s="111" t="s">
        <v>43</v>
      </c>
      <c r="D10" s="115">
        <v>5</v>
      </c>
      <c r="E10" s="112"/>
      <c r="F10" s="113">
        <f>D10*E10</f>
        <v>0</v>
      </c>
    </row>
    <row r="11" spans="1:6" s="37" customFormat="1" x14ac:dyDescent="0.2">
      <c r="A11" s="114"/>
      <c r="B11" s="101"/>
      <c r="C11" s="111"/>
      <c r="D11" s="113"/>
      <c r="E11" s="112"/>
      <c r="F11" s="112"/>
    </row>
    <row r="12" spans="1:6" s="37" customFormat="1" ht="96" x14ac:dyDescent="0.2">
      <c r="A12" s="109" t="s">
        <v>62</v>
      </c>
      <c r="B12" s="101" t="s">
        <v>67</v>
      </c>
      <c r="C12" s="111"/>
      <c r="D12" s="112"/>
      <c r="E12" s="112"/>
      <c r="F12" s="113"/>
    </row>
    <row r="13" spans="1:6" s="37" customFormat="1" ht="14.25" customHeight="1" x14ac:dyDescent="0.2">
      <c r="A13" s="109"/>
      <c r="B13" s="101" t="s">
        <v>42</v>
      </c>
      <c r="C13" s="111" t="s">
        <v>43</v>
      </c>
      <c r="D13" s="115">
        <v>1</v>
      </c>
      <c r="E13" s="112"/>
      <c r="F13" s="113">
        <f>D13*E13</f>
        <v>0</v>
      </c>
    </row>
    <row r="14" spans="1:6" s="37" customFormat="1" ht="14.25" customHeight="1" x14ac:dyDescent="0.2">
      <c r="A14" s="109"/>
      <c r="B14" s="101"/>
      <c r="C14" s="111"/>
      <c r="D14" s="112"/>
      <c r="E14" s="112"/>
      <c r="F14" s="113"/>
    </row>
    <row r="15" spans="1:6" s="37" customFormat="1" ht="120" x14ac:dyDescent="0.2">
      <c r="A15" s="109" t="s">
        <v>63</v>
      </c>
      <c r="B15" s="101" t="s">
        <v>68</v>
      </c>
      <c r="C15" s="111"/>
      <c r="D15" s="112"/>
      <c r="E15" s="112"/>
      <c r="F15" s="113"/>
    </row>
    <row r="16" spans="1:6" s="18" customFormat="1" x14ac:dyDescent="0.2">
      <c r="A16" s="109"/>
      <c r="B16" s="101" t="s">
        <v>64</v>
      </c>
      <c r="C16" s="111" t="s">
        <v>64</v>
      </c>
      <c r="D16" s="115">
        <v>1</v>
      </c>
      <c r="E16" s="112"/>
      <c r="F16" s="113">
        <f>D16*E16</f>
        <v>0</v>
      </c>
    </row>
    <row r="17" spans="1:6" x14ac:dyDescent="0.2">
      <c r="A17" s="100"/>
      <c r="B17" s="107"/>
      <c r="C17" s="108"/>
      <c r="D17" s="104"/>
      <c r="E17" s="103"/>
      <c r="F17" s="104"/>
    </row>
    <row r="18" spans="1:6" ht="96" x14ac:dyDescent="0.2">
      <c r="A18" s="100" t="s">
        <v>69</v>
      </c>
      <c r="B18" s="105" t="s">
        <v>53</v>
      </c>
      <c r="C18" s="102"/>
      <c r="D18" s="103"/>
      <c r="E18" s="103"/>
      <c r="F18" s="104"/>
    </row>
    <row r="19" spans="1:6" ht="15" thickBot="1" x14ac:dyDescent="0.25">
      <c r="A19" s="116"/>
      <c r="B19" s="117" t="s">
        <v>45</v>
      </c>
      <c r="C19" s="118" t="s">
        <v>82</v>
      </c>
      <c r="D19" s="119">
        <v>50</v>
      </c>
      <c r="E19" s="120"/>
      <c r="F19" s="121">
        <f>D19*E19</f>
        <v>0</v>
      </c>
    </row>
    <row r="20" spans="1:6" ht="12.75" thickTop="1" x14ac:dyDescent="0.2">
      <c r="A20" s="10">
        <v>1</v>
      </c>
      <c r="B20" s="23" t="s">
        <v>4</v>
      </c>
      <c r="C20" s="10"/>
      <c r="D20" s="13"/>
      <c r="E20" s="15"/>
      <c r="F20" s="30">
        <f>SUM(F3:F19)</f>
        <v>0</v>
      </c>
    </row>
    <row r="21" spans="1:6" s="9" customFormat="1" x14ac:dyDescent="0.2">
      <c r="A21" s="10"/>
      <c r="B21" s="12"/>
      <c r="C21" s="31"/>
      <c r="D21" s="30"/>
      <c r="E21" s="29"/>
      <c r="F21" s="30"/>
    </row>
    <row r="22" spans="1:6" s="9" customFormat="1" ht="12.75" thickBot="1" x14ac:dyDescent="0.25">
      <c r="A22" s="10">
        <v>2</v>
      </c>
      <c r="B22" s="23" t="s">
        <v>11</v>
      </c>
      <c r="C22" s="10"/>
      <c r="D22" s="13"/>
      <c r="E22" s="14"/>
      <c r="F22" s="15"/>
    </row>
    <row r="23" spans="1:6" s="9" customFormat="1" ht="24.75" thickTop="1" x14ac:dyDescent="0.2">
      <c r="A23" s="94" t="s">
        <v>56</v>
      </c>
      <c r="B23" s="95" t="s">
        <v>57</v>
      </c>
      <c r="C23" s="122" t="s">
        <v>152</v>
      </c>
      <c r="D23" s="97" t="s">
        <v>58</v>
      </c>
      <c r="E23" s="98" t="s">
        <v>59</v>
      </c>
      <c r="F23" s="99" t="s">
        <v>60</v>
      </c>
    </row>
    <row r="24" spans="1:6" s="9" customFormat="1" ht="194.25" x14ac:dyDescent="0.2">
      <c r="A24" s="114" t="s">
        <v>8</v>
      </c>
      <c r="B24" s="123" t="s">
        <v>70</v>
      </c>
      <c r="C24" s="114"/>
      <c r="D24" s="124"/>
      <c r="E24" s="125"/>
      <c r="F24" s="126"/>
    </row>
    <row r="25" spans="1:6" ht="14.25" x14ac:dyDescent="0.2">
      <c r="A25" s="114"/>
      <c r="B25" s="105" t="s">
        <v>75</v>
      </c>
      <c r="C25" s="127" t="s">
        <v>74</v>
      </c>
      <c r="D25" s="128">
        <v>550</v>
      </c>
      <c r="E25" s="129"/>
      <c r="F25" s="130">
        <f>D25*E25</f>
        <v>0</v>
      </c>
    </row>
    <row r="26" spans="1:6" s="9" customFormat="1" x14ac:dyDescent="0.2">
      <c r="A26" s="100"/>
      <c r="B26" s="131"/>
      <c r="C26" s="127"/>
      <c r="D26" s="128"/>
      <c r="E26" s="132"/>
      <c r="F26" s="130"/>
    </row>
    <row r="27" spans="1:6" s="9" customFormat="1" ht="134.25" x14ac:dyDescent="0.2">
      <c r="A27" s="100" t="s">
        <v>9</v>
      </c>
      <c r="B27" s="101" t="s">
        <v>71</v>
      </c>
      <c r="C27" s="102"/>
      <c r="D27" s="103"/>
      <c r="E27" s="103"/>
      <c r="F27" s="104"/>
    </row>
    <row r="28" spans="1:6" s="9" customFormat="1" ht="14.25" x14ac:dyDescent="0.2">
      <c r="A28" s="100"/>
      <c r="B28" s="105" t="s">
        <v>75</v>
      </c>
      <c r="C28" s="102" t="s">
        <v>74</v>
      </c>
      <c r="D28" s="103">
        <v>5</v>
      </c>
      <c r="E28" s="106"/>
      <c r="F28" s="104">
        <f>D28*E28</f>
        <v>0</v>
      </c>
    </row>
    <row r="29" spans="1:6" s="9" customFormat="1" x14ac:dyDescent="0.2">
      <c r="A29" s="100"/>
      <c r="B29" s="105"/>
      <c r="C29" s="102"/>
      <c r="D29" s="103"/>
      <c r="E29" s="106"/>
      <c r="F29" s="104"/>
    </row>
    <row r="30" spans="1:6" s="9" customFormat="1" ht="108" x14ac:dyDescent="0.2">
      <c r="A30" s="100" t="s">
        <v>10</v>
      </c>
      <c r="B30" s="101" t="s">
        <v>73</v>
      </c>
      <c r="C30" s="102"/>
      <c r="D30" s="103"/>
      <c r="E30" s="106"/>
      <c r="F30" s="104"/>
    </row>
    <row r="31" spans="1:6" s="9" customFormat="1" ht="14.25" x14ac:dyDescent="0.2">
      <c r="A31" s="100"/>
      <c r="B31" s="105" t="s">
        <v>75</v>
      </c>
      <c r="C31" s="102" t="s">
        <v>74</v>
      </c>
      <c r="D31" s="103">
        <v>50</v>
      </c>
      <c r="E31" s="106"/>
      <c r="F31" s="104">
        <f>D31*E31</f>
        <v>0</v>
      </c>
    </row>
    <row r="32" spans="1:6" s="18" customFormat="1" x14ac:dyDescent="0.2">
      <c r="A32" s="109"/>
      <c r="B32" s="101"/>
      <c r="C32" s="111"/>
      <c r="D32" s="112"/>
      <c r="E32" s="112"/>
      <c r="F32" s="113"/>
    </row>
    <row r="33" spans="1:6" s="18" customFormat="1" ht="84" x14ac:dyDescent="0.2">
      <c r="A33" s="109" t="s">
        <v>72</v>
      </c>
      <c r="B33" s="101" t="s">
        <v>77</v>
      </c>
      <c r="C33" s="111"/>
      <c r="D33" s="112"/>
      <c r="E33" s="112"/>
      <c r="F33" s="113"/>
    </row>
    <row r="34" spans="1:6" s="18" customFormat="1" ht="14.25" x14ac:dyDescent="0.2">
      <c r="A34" s="109"/>
      <c r="B34" s="101" t="s">
        <v>87</v>
      </c>
      <c r="C34" s="111" t="s">
        <v>78</v>
      </c>
      <c r="D34" s="112">
        <v>1500</v>
      </c>
      <c r="E34" s="112"/>
      <c r="F34" s="113">
        <f>D34*E34</f>
        <v>0</v>
      </c>
    </row>
    <row r="35" spans="1:6" s="18" customFormat="1" x14ac:dyDescent="0.2">
      <c r="A35" s="109"/>
      <c r="B35" s="101"/>
      <c r="C35" s="111"/>
      <c r="D35" s="112"/>
      <c r="E35" s="112"/>
      <c r="F35" s="113"/>
    </row>
    <row r="36" spans="1:6" s="20" customFormat="1" ht="84" x14ac:dyDescent="0.2">
      <c r="A36" s="133" t="s">
        <v>159</v>
      </c>
      <c r="B36" s="101" t="s">
        <v>79</v>
      </c>
      <c r="C36" s="111"/>
      <c r="D36" s="134"/>
      <c r="E36" s="134"/>
      <c r="F36" s="113"/>
    </row>
    <row r="37" spans="1:6" s="20" customFormat="1" ht="14.25" x14ac:dyDescent="0.2">
      <c r="A37" s="133"/>
      <c r="B37" s="101" t="s">
        <v>87</v>
      </c>
      <c r="C37" s="111" t="s">
        <v>78</v>
      </c>
      <c r="D37" s="134">
        <v>1500</v>
      </c>
      <c r="E37" s="134"/>
      <c r="F37" s="113">
        <f>D37*E37</f>
        <v>0</v>
      </c>
    </row>
    <row r="38" spans="1:6" s="9" customFormat="1" x14ac:dyDescent="0.2">
      <c r="A38" s="100"/>
      <c r="B38" s="101"/>
      <c r="C38" s="111"/>
      <c r="D38" s="112"/>
      <c r="E38" s="112"/>
      <c r="F38" s="113"/>
    </row>
    <row r="39" spans="1:6" s="20" customFormat="1" ht="108" x14ac:dyDescent="0.2">
      <c r="A39" s="135" t="s">
        <v>76</v>
      </c>
      <c r="B39" s="136" t="s">
        <v>81</v>
      </c>
      <c r="C39" s="137"/>
      <c r="D39" s="138"/>
      <c r="E39" s="139"/>
      <c r="F39" s="139"/>
    </row>
    <row r="40" spans="1:6" s="18" customFormat="1" ht="15" thickBot="1" x14ac:dyDescent="0.25">
      <c r="A40" s="140"/>
      <c r="B40" s="141" t="s">
        <v>80</v>
      </c>
      <c r="C40" s="118" t="s">
        <v>82</v>
      </c>
      <c r="D40" s="142">
        <v>80</v>
      </c>
      <c r="E40" s="142"/>
      <c r="F40" s="143">
        <f>D40*E40</f>
        <v>0</v>
      </c>
    </row>
    <row r="41" spans="1:6" ht="12.75" thickTop="1" x14ac:dyDescent="0.2">
      <c r="A41" s="10">
        <v>2</v>
      </c>
      <c r="B41" s="23" t="s">
        <v>3</v>
      </c>
      <c r="C41" s="10"/>
      <c r="D41" s="13"/>
      <c r="E41" s="15"/>
      <c r="F41" s="30">
        <f>SUM(F24:F40)</f>
        <v>0</v>
      </c>
    </row>
    <row r="42" spans="1:6" x14ac:dyDescent="0.2">
      <c r="B42" s="23"/>
      <c r="C42" s="10"/>
      <c r="D42" s="13"/>
      <c r="E42" s="15"/>
    </row>
    <row r="43" spans="1:6" x14ac:dyDescent="0.2">
      <c r="B43" s="23"/>
      <c r="C43" s="10"/>
      <c r="D43" s="13"/>
      <c r="E43" s="15"/>
    </row>
    <row r="44" spans="1:6" x14ac:dyDescent="0.2">
      <c r="B44" s="23"/>
      <c r="C44" s="10"/>
      <c r="D44" s="13"/>
      <c r="E44" s="15"/>
    </row>
    <row r="45" spans="1:6" ht="12.75" thickBot="1" x14ac:dyDescent="0.25">
      <c r="A45" s="10">
        <v>3</v>
      </c>
      <c r="B45" s="23" t="s">
        <v>85</v>
      </c>
      <c r="C45" s="10"/>
      <c r="D45" s="13"/>
      <c r="E45" s="14"/>
      <c r="F45" s="15"/>
    </row>
    <row r="46" spans="1:6" ht="25.5" thickTop="1" thickBot="1" x14ac:dyDescent="0.25">
      <c r="A46" s="39" t="s">
        <v>56</v>
      </c>
      <c r="B46" s="40" t="s">
        <v>57</v>
      </c>
      <c r="C46" s="45" t="s">
        <v>152</v>
      </c>
      <c r="D46" s="42" t="s">
        <v>58</v>
      </c>
      <c r="E46" s="43" t="s">
        <v>59</v>
      </c>
      <c r="F46" s="44" t="s">
        <v>60</v>
      </c>
    </row>
    <row r="47" spans="1:6" ht="132.75" thickTop="1" x14ac:dyDescent="0.2">
      <c r="A47" s="145" t="s">
        <v>49</v>
      </c>
      <c r="B47" s="146" t="s">
        <v>84</v>
      </c>
      <c r="C47" s="147"/>
      <c r="D47" s="148"/>
      <c r="E47" s="148"/>
      <c r="F47" s="149"/>
    </row>
    <row r="48" spans="1:6" s="18" customFormat="1" ht="14.25" x14ac:dyDescent="0.2">
      <c r="A48" s="127"/>
      <c r="B48" s="105" t="s">
        <v>75</v>
      </c>
      <c r="C48" s="102" t="s">
        <v>74</v>
      </c>
      <c r="D48" s="103">
        <v>345</v>
      </c>
      <c r="E48" s="106"/>
      <c r="F48" s="104">
        <f>D48*E48</f>
        <v>0</v>
      </c>
    </row>
    <row r="49" spans="1:6" s="18" customFormat="1" x14ac:dyDescent="0.2">
      <c r="A49" s="127"/>
      <c r="B49" s="105"/>
      <c r="C49" s="102"/>
      <c r="D49" s="103"/>
      <c r="E49" s="103"/>
      <c r="F49" s="104"/>
    </row>
    <row r="50" spans="1:6" ht="120" x14ac:dyDescent="0.2">
      <c r="A50" s="144" t="s">
        <v>50</v>
      </c>
      <c r="B50" s="101" t="s">
        <v>157</v>
      </c>
      <c r="C50" s="102"/>
      <c r="D50" s="103"/>
      <c r="E50" s="103"/>
      <c r="F50" s="104"/>
    </row>
    <row r="51" spans="1:6" ht="14.25" x14ac:dyDescent="0.2">
      <c r="A51" s="144"/>
      <c r="B51" s="105" t="s">
        <v>87</v>
      </c>
      <c r="C51" s="102" t="s">
        <v>78</v>
      </c>
      <c r="D51" s="103">
        <v>1060</v>
      </c>
      <c r="E51" s="103"/>
      <c r="F51" s="104">
        <f>D51*E51</f>
        <v>0</v>
      </c>
    </row>
    <row r="52" spans="1:6" x14ac:dyDescent="0.2">
      <c r="A52" s="144"/>
      <c r="B52" s="105"/>
      <c r="C52" s="102"/>
      <c r="D52" s="103"/>
      <c r="E52" s="103"/>
      <c r="F52" s="104"/>
    </row>
    <row r="53" spans="1:6" ht="132" x14ac:dyDescent="0.2">
      <c r="A53" s="144" t="s">
        <v>51</v>
      </c>
      <c r="B53" s="101" t="s">
        <v>158</v>
      </c>
      <c r="C53" s="102"/>
      <c r="D53" s="103"/>
      <c r="E53" s="103"/>
      <c r="F53" s="104"/>
    </row>
    <row r="54" spans="1:6" s="19" customFormat="1" ht="14.25" x14ac:dyDescent="0.2">
      <c r="A54" s="127"/>
      <c r="B54" s="105" t="s">
        <v>55</v>
      </c>
      <c r="C54" s="102" t="s">
        <v>54</v>
      </c>
      <c r="D54" s="103">
        <v>1060</v>
      </c>
      <c r="E54" s="106"/>
      <c r="F54" s="104">
        <f>D54*E54</f>
        <v>0</v>
      </c>
    </row>
    <row r="55" spans="1:6" s="19" customFormat="1" ht="12.75" thickBot="1" x14ac:dyDescent="0.25">
      <c r="A55" s="150"/>
      <c r="B55" s="117"/>
      <c r="C55" s="151"/>
      <c r="D55" s="119"/>
      <c r="E55" s="120"/>
      <c r="F55" s="121"/>
    </row>
    <row r="56" spans="1:6" ht="12.75" thickTop="1" x14ac:dyDescent="0.2">
      <c r="A56" s="10">
        <v>3</v>
      </c>
      <c r="B56" s="23" t="s">
        <v>83</v>
      </c>
      <c r="C56" s="10"/>
      <c r="D56" s="13"/>
      <c r="E56" s="15"/>
      <c r="F56" s="30">
        <f>SUM(F47:F54)</f>
        <v>0</v>
      </c>
    </row>
    <row r="57" spans="1:6" x14ac:dyDescent="0.2">
      <c r="B57" s="23"/>
      <c r="C57" s="10"/>
      <c r="D57" s="13"/>
      <c r="E57" s="15"/>
    </row>
    <row r="58" spans="1:6" s="20" customFormat="1" x14ac:dyDescent="0.2">
      <c r="A58" s="16"/>
      <c r="B58" s="21"/>
      <c r="C58" s="35"/>
      <c r="D58" s="34"/>
      <c r="E58" s="34"/>
      <c r="F58" s="36"/>
    </row>
    <row r="60" spans="1:6" ht="12.75" thickBot="1" x14ac:dyDescent="0.25">
      <c r="B60" s="24" t="s">
        <v>46</v>
      </c>
      <c r="C60" s="10"/>
      <c r="D60" s="10"/>
      <c r="E60" s="25"/>
      <c r="F60" s="26"/>
    </row>
    <row r="61" spans="1:6" ht="25.5" thickTop="1" thickBot="1" x14ac:dyDescent="0.25">
      <c r="A61" s="39" t="s">
        <v>56</v>
      </c>
      <c r="B61" s="40" t="s">
        <v>57</v>
      </c>
      <c r="C61" s="41"/>
      <c r="D61" s="42"/>
      <c r="E61" s="43"/>
      <c r="F61" s="44" t="s">
        <v>60</v>
      </c>
    </row>
    <row r="62" spans="1:6" s="22" customFormat="1" ht="12.75" thickTop="1" x14ac:dyDescent="0.2">
      <c r="A62" s="10">
        <v>1</v>
      </c>
      <c r="B62" s="23" t="s">
        <v>12</v>
      </c>
      <c r="C62" s="28"/>
      <c r="D62" s="47"/>
      <c r="E62" s="47"/>
      <c r="F62" s="48">
        <f>F20</f>
        <v>0</v>
      </c>
    </row>
    <row r="63" spans="1:6" s="22" customFormat="1" x14ac:dyDescent="0.2">
      <c r="A63" s="10">
        <v>2</v>
      </c>
      <c r="B63" s="23" t="s">
        <v>13</v>
      </c>
      <c r="C63" s="28"/>
      <c r="D63" s="47"/>
      <c r="E63" s="47"/>
      <c r="F63" s="48">
        <f>F41</f>
        <v>0</v>
      </c>
    </row>
    <row r="64" spans="1:6" s="22" customFormat="1" x14ac:dyDescent="0.2">
      <c r="A64" s="10">
        <v>3</v>
      </c>
      <c r="B64" s="17" t="s">
        <v>86</v>
      </c>
      <c r="C64" s="28"/>
      <c r="D64" s="47"/>
      <c r="E64" s="47"/>
      <c r="F64" s="48">
        <f>F56</f>
        <v>0</v>
      </c>
    </row>
    <row r="65" spans="1:6" ht="12.75" thickBot="1" x14ac:dyDescent="0.25">
      <c r="A65" s="33"/>
      <c r="B65" s="50"/>
      <c r="C65" s="32"/>
      <c r="D65" s="51"/>
      <c r="E65" s="51"/>
      <c r="F65" s="52"/>
    </row>
    <row r="66" spans="1:6" ht="12.75" thickTop="1" x14ac:dyDescent="0.2">
      <c r="B66" s="24" t="s">
        <v>41</v>
      </c>
      <c r="D66" s="47"/>
      <c r="E66" s="47"/>
      <c r="F66" s="48">
        <f>SUM(F62:F65)</f>
        <v>0</v>
      </c>
    </row>
    <row r="67" spans="1:6" x14ac:dyDescent="0.2">
      <c r="B67" s="27" t="s">
        <v>48</v>
      </c>
      <c r="D67" s="28"/>
      <c r="E67" s="28"/>
      <c r="F67" s="48">
        <f>F66*0.25</f>
        <v>0</v>
      </c>
    </row>
    <row r="68" spans="1:6" ht="12.75" thickBot="1" x14ac:dyDescent="0.25">
      <c r="A68" s="33"/>
      <c r="B68" s="53"/>
      <c r="C68" s="32"/>
      <c r="D68" s="32"/>
      <c r="E68" s="32"/>
      <c r="F68" s="54"/>
    </row>
    <row r="69" spans="1:6" ht="12.75" thickTop="1" x14ac:dyDescent="0.2">
      <c r="B69" s="27" t="s">
        <v>47</v>
      </c>
      <c r="D69" s="28"/>
      <c r="E69" s="28"/>
      <c r="F69" s="49">
        <f>SUM(F66:F68)</f>
        <v>0</v>
      </c>
    </row>
    <row r="75" spans="1:6" x14ac:dyDescent="0.2">
      <c r="A75" s="11"/>
      <c r="B75" s="83" t="s">
        <v>88</v>
      </c>
      <c r="C75" s="84"/>
      <c r="D75" s="84"/>
      <c r="E75" s="84"/>
      <c r="F75" s="84"/>
    </row>
    <row r="76" spans="1:6" x14ac:dyDescent="0.2">
      <c r="A76" s="55"/>
      <c r="B76" s="55"/>
      <c r="C76" s="55"/>
      <c r="D76" s="55"/>
      <c r="E76" s="55"/>
      <c r="F76" s="55"/>
    </row>
    <row r="77" spans="1:6" ht="12.75" customHeight="1" thickBot="1" x14ac:dyDescent="0.25">
      <c r="A77" s="11"/>
      <c r="B77" s="72" t="s">
        <v>89</v>
      </c>
      <c r="C77" s="71"/>
      <c r="D77" s="71"/>
      <c r="E77" s="71"/>
      <c r="F77" s="71"/>
    </row>
    <row r="78" spans="1:6" ht="25.5" thickTop="1" thickBot="1" x14ac:dyDescent="0.25">
      <c r="A78" s="39" t="s">
        <v>56</v>
      </c>
      <c r="B78" s="40" t="s">
        <v>57</v>
      </c>
      <c r="C78" s="41" t="s">
        <v>152</v>
      </c>
      <c r="D78" s="42" t="s">
        <v>58</v>
      </c>
      <c r="E78" s="43" t="s">
        <v>59</v>
      </c>
      <c r="F78" s="44" t="s">
        <v>60</v>
      </c>
    </row>
    <row r="79" spans="1:6" ht="60.75" thickTop="1" x14ac:dyDescent="0.2">
      <c r="A79" s="91">
        <v>1</v>
      </c>
      <c r="B79" s="56" t="s">
        <v>90</v>
      </c>
      <c r="C79" s="57" t="s">
        <v>74</v>
      </c>
      <c r="D79" s="58">
        <v>28.8</v>
      </c>
      <c r="E79" s="59"/>
      <c r="F79" s="60">
        <f t="shared" ref="F79:F86" si="0">D79*E79</f>
        <v>0</v>
      </c>
    </row>
    <row r="80" spans="1:6" ht="60" x14ac:dyDescent="0.2">
      <c r="A80" s="91">
        <v>2</v>
      </c>
      <c r="B80" s="56" t="s">
        <v>91</v>
      </c>
      <c r="C80" s="57" t="s">
        <v>74</v>
      </c>
      <c r="D80" s="58">
        <v>3.2</v>
      </c>
      <c r="E80" s="59"/>
      <c r="F80" s="60">
        <f t="shared" si="0"/>
        <v>0</v>
      </c>
    </row>
    <row r="81" spans="1:6" ht="36" x14ac:dyDescent="0.2">
      <c r="A81" s="92">
        <v>3</v>
      </c>
      <c r="B81" s="56" t="s">
        <v>92</v>
      </c>
      <c r="C81" s="57" t="s">
        <v>74</v>
      </c>
      <c r="D81" s="58">
        <v>12</v>
      </c>
      <c r="E81" s="59"/>
      <c r="F81" s="61">
        <f t="shared" si="0"/>
        <v>0</v>
      </c>
    </row>
    <row r="82" spans="1:6" ht="24" x14ac:dyDescent="0.2">
      <c r="A82" s="46">
        <v>4</v>
      </c>
      <c r="B82" s="62" t="s">
        <v>93</v>
      </c>
      <c r="C82" s="57" t="s">
        <v>74</v>
      </c>
      <c r="D82" s="58">
        <v>8</v>
      </c>
      <c r="E82" s="59"/>
      <c r="F82" s="61">
        <f t="shared" si="0"/>
        <v>0</v>
      </c>
    </row>
    <row r="83" spans="1:6" ht="14.25" x14ac:dyDescent="0.2">
      <c r="A83" s="91">
        <v>5</v>
      </c>
      <c r="B83" s="56" t="s">
        <v>94</v>
      </c>
      <c r="C83" s="57" t="s">
        <v>74</v>
      </c>
      <c r="D83" s="58">
        <v>12</v>
      </c>
      <c r="E83" s="59"/>
      <c r="F83" s="60">
        <f t="shared" si="0"/>
        <v>0</v>
      </c>
    </row>
    <row r="84" spans="1:6" ht="48" x14ac:dyDescent="0.2">
      <c r="A84" s="91">
        <v>6</v>
      </c>
      <c r="B84" s="56" t="s">
        <v>95</v>
      </c>
      <c r="C84" s="57" t="s">
        <v>74</v>
      </c>
      <c r="D84" s="58">
        <v>20</v>
      </c>
      <c r="E84" s="59"/>
      <c r="F84" s="60">
        <f t="shared" si="0"/>
        <v>0</v>
      </c>
    </row>
    <row r="85" spans="1:6" ht="24" x14ac:dyDescent="0.2">
      <c r="A85" s="92">
        <v>7</v>
      </c>
      <c r="B85" s="63" t="s">
        <v>96</v>
      </c>
      <c r="C85" s="64" t="s">
        <v>43</v>
      </c>
      <c r="D85" s="65">
        <v>168</v>
      </c>
      <c r="E85" s="59"/>
      <c r="F85" s="61">
        <f t="shared" si="0"/>
        <v>0</v>
      </c>
    </row>
    <row r="86" spans="1:6" ht="24" x14ac:dyDescent="0.2">
      <c r="A86" s="92">
        <v>8</v>
      </c>
      <c r="B86" s="66" t="s">
        <v>97</v>
      </c>
      <c r="C86" s="64" t="s">
        <v>44</v>
      </c>
      <c r="D86" s="65">
        <v>152</v>
      </c>
      <c r="E86" s="59"/>
      <c r="F86" s="61">
        <f t="shared" si="0"/>
        <v>0</v>
      </c>
    </row>
    <row r="87" spans="1:6" ht="36" x14ac:dyDescent="0.2">
      <c r="A87" s="224">
        <v>9</v>
      </c>
      <c r="B87" s="66" t="s">
        <v>98</v>
      </c>
      <c r="C87" s="64"/>
      <c r="D87" s="65"/>
      <c r="E87" s="59"/>
      <c r="F87" s="61"/>
    </row>
    <row r="88" spans="1:6" x14ac:dyDescent="0.2">
      <c r="A88" s="225"/>
      <c r="B88" s="66" t="s">
        <v>99</v>
      </c>
      <c r="C88" s="64" t="s">
        <v>43</v>
      </c>
      <c r="D88" s="65">
        <v>4</v>
      </c>
      <c r="E88" s="59"/>
      <c r="F88" s="61">
        <f>D88*E88</f>
        <v>0</v>
      </c>
    </row>
    <row r="89" spans="1:6" ht="60" x14ac:dyDescent="0.2">
      <c r="A89" s="92">
        <v>10</v>
      </c>
      <c r="B89" s="67" t="s">
        <v>100</v>
      </c>
      <c r="C89" s="64" t="s">
        <v>43</v>
      </c>
      <c r="D89" s="65">
        <v>4</v>
      </c>
      <c r="E89" s="59"/>
      <c r="F89" s="61">
        <f>D89*E89</f>
        <v>0</v>
      </c>
    </row>
    <row r="90" spans="1:6" x14ac:dyDescent="0.2">
      <c r="A90" s="92">
        <v>11</v>
      </c>
      <c r="B90" s="68" t="s">
        <v>101</v>
      </c>
      <c r="C90" s="69" t="s">
        <v>44</v>
      </c>
      <c r="D90" s="65">
        <v>100</v>
      </c>
      <c r="E90" s="59"/>
      <c r="F90" s="61">
        <f>D90*E90</f>
        <v>0</v>
      </c>
    </row>
    <row r="91" spans="1:6" ht="24" x14ac:dyDescent="0.2">
      <c r="A91" s="92">
        <v>12</v>
      </c>
      <c r="B91" s="70" t="s">
        <v>102</v>
      </c>
      <c r="C91" s="64" t="s">
        <v>43</v>
      </c>
      <c r="D91" s="65">
        <v>5</v>
      </c>
      <c r="E91" s="59"/>
      <c r="F91" s="61">
        <f>D91*E91</f>
        <v>0</v>
      </c>
    </row>
    <row r="92" spans="1:6" ht="24.75" thickBot="1" x14ac:dyDescent="0.25">
      <c r="A92" s="93">
        <v>13</v>
      </c>
      <c r="B92" s="76" t="s">
        <v>103</v>
      </c>
      <c r="C92" s="77" t="s">
        <v>64</v>
      </c>
      <c r="D92" s="78">
        <v>1</v>
      </c>
      <c r="E92" s="79"/>
      <c r="F92" s="80">
        <f>D92*E92</f>
        <v>0</v>
      </c>
    </row>
    <row r="93" spans="1:6" ht="12.75" thickTop="1" x14ac:dyDescent="0.2">
      <c r="A93" s="11"/>
      <c r="B93" s="73" t="s">
        <v>104</v>
      </c>
      <c r="C93" s="74"/>
      <c r="D93" s="74"/>
      <c r="E93" s="74"/>
      <c r="F93" s="75">
        <f>SUM(F79:F92)</f>
        <v>0</v>
      </c>
    </row>
    <row r="94" spans="1:6" x14ac:dyDescent="0.2">
      <c r="A94" s="55"/>
      <c r="B94" s="55"/>
      <c r="C94" s="55"/>
      <c r="D94" s="55"/>
      <c r="E94" s="55"/>
      <c r="F94" s="55"/>
    </row>
    <row r="95" spans="1:6" x14ac:dyDescent="0.2">
      <c r="A95" s="55"/>
      <c r="B95" s="55"/>
      <c r="C95" s="55"/>
      <c r="D95" s="55"/>
      <c r="E95" s="55"/>
      <c r="F95" s="55"/>
    </row>
    <row r="96" spans="1:6" x14ac:dyDescent="0.2">
      <c r="A96" s="55"/>
      <c r="B96" s="55"/>
      <c r="C96" s="55"/>
      <c r="D96" s="55"/>
      <c r="E96" s="55"/>
      <c r="F96" s="55"/>
    </row>
    <row r="97" spans="1:6" ht="12.75" thickBot="1" x14ac:dyDescent="0.25">
      <c r="A97" s="226" t="s">
        <v>105</v>
      </c>
      <c r="B97" s="227"/>
      <c r="C97" s="227"/>
      <c r="D97" s="227"/>
      <c r="E97" s="227"/>
      <c r="F97" s="227"/>
    </row>
    <row r="98" spans="1:6" ht="24.75" thickTop="1" x14ac:dyDescent="0.2">
      <c r="A98" s="94" t="s">
        <v>56</v>
      </c>
      <c r="B98" s="95" t="s">
        <v>57</v>
      </c>
      <c r="C98" s="96" t="s">
        <v>152</v>
      </c>
      <c r="D98" s="97" t="s">
        <v>58</v>
      </c>
      <c r="E98" s="98" t="s">
        <v>59</v>
      </c>
      <c r="F98" s="99" t="s">
        <v>60</v>
      </c>
    </row>
    <row r="99" spans="1:6" ht="66.75" customHeight="1" x14ac:dyDescent="0.2">
      <c r="A99" s="228">
        <v>1</v>
      </c>
      <c r="B99" s="152" t="s">
        <v>181</v>
      </c>
      <c r="C99" s="156"/>
      <c r="D99" s="159"/>
      <c r="E99" s="159"/>
      <c r="F99" s="159"/>
    </row>
    <row r="100" spans="1:6" x14ac:dyDescent="0.2">
      <c r="A100" s="229"/>
      <c r="B100" s="154" t="s">
        <v>180</v>
      </c>
      <c r="C100" s="157"/>
      <c r="D100" s="160"/>
      <c r="E100" s="160"/>
      <c r="F100" s="160"/>
    </row>
    <row r="101" spans="1:6" x14ac:dyDescent="0.2">
      <c r="A101" s="229"/>
      <c r="B101" s="154" t="s">
        <v>161</v>
      </c>
      <c r="C101" s="157"/>
      <c r="D101" s="160"/>
      <c r="E101" s="160"/>
      <c r="F101" s="160"/>
    </row>
    <row r="102" spans="1:6" ht="16.5" customHeight="1" x14ac:dyDescent="0.2">
      <c r="A102" s="229"/>
      <c r="B102" s="154" t="s">
        <v>162</v>
      </c>
      <c r="C102" s="157"/>
      <c r="D102" s="160"/>
      <c r="E102" s="160"/>
      <c r="F102" s="160"/>
    </row>
    <row r="103" spans="1:6" ht="24" x14ac:dyDescent="0.2">
      <c r="A103" s="229"/>
      <c r="B103" s="154" t="s">
        <v>163</v>
      </c>
      <c r="C103" s="157"/>
      <c r="D103" s="160"/>
      <c r="E103" s="160"/>
      <c r="F103" s="160"/>
    </row>
    <row r="104" spans="1:6" x14ac:dyDescent="0.2">
      <c r="A104" s="229"/>
      <c r="B104" s="154" t="s">
        <v>164</v>
      </c>
      <c r="C104" s="157"/>
      <c r="D104" s="160"/>
      <c r="E104" s="160"/>
      <c r="F104" s="160"/>
    </row>
    <row r="105" spans="1:6" x14ac:dyDescent="0.2">
      <c r="A105" s="229"/>
      <c r="B105" s="154" t="s">
        <v>165</v>
      </c>
      <c r="C105" s="157"/>
      <c r="D105" s="160"/>
      <c r="E105" s="160"/>
      <c r="F105" s="160"/>
    </row>
    <row r="106" spans="1:6" x14ac:dyDescent="0.2">
      <c r="A106" s="229"/>
      <c r="B106" s="154" t="s">
        <v>166</v>
      </c>
      <c r="C106" s="157"/>
      <c r="D106" s="160"/>
      <c r="E106" s="160"/>
      <c r="F106" s="160"/>
    </row>
    <row r="107" spans="1:6" ht="24" x14ac:dyDescent="0.2">
      <c r="A107" s="229"/>
      <c r="B107" s="154" t="s">
        <v>178</v>
      </c>
      <c r="C107" s="157"/>
      <c r="D107" s="161"/>
      <c r="E107" s="160"/>
      <c r="F107" s="160"/>
    </row>
    <row r="108" spans="1:6" x14ac:dyDescent="0.2">
      <c r="A108" s="229"/>
      <c r="B108" s="154" t="s">
        <v>106</v>
      </c>
      <c r="C108" s="157"/>
      <c r="D108" s="161"/>
      <c r="E108" s="160"/>
      <c r="F108" s="160"/>
    </row>
    <row r="109" spans="1:6" x14ac:dyDescent="0.2">
      <c r="A109" s="229"/>
      <c r="B109" s="154" t="s">
        <v>107</v>
      </c>
      <c r="C109" s="157"/>
      <c r="D109" s="161"/>
      <c r="E109" s="160"/>
      <c r="F109" s="160"/>
    </row>
    <row r="110" spans="1:6" x14ac:dyDescent="0.2">
      <c r="A110" s="229"/>
      <c r="B110" s="154"/>
      <c r="C110" s="157"/>
      <c r="D110" s="161"/>
      <c r="E110" s="160"/>
      <c r="F110" s="160"/>
    </row>
    <row r="111" spans="1:6" ht="96" customHeight="1" x14ac:dyDescent="0.2">
      <c r="A111" s="229"/>
      <c r="B111" s="154" t="s">
        <v>182</v>
      </c>
      <c r="C111" s="157"/>
      <c r="D111" s="161"/>
      <c r="E111" s="160"/>
      <c r="F111" s="160"/>
    </row>
    <row r="112" spans="1:6" x14ac:dyDescent="0.2">
      <c r="A112" s="229"/>
      <c r="B112" s="154"/>
      <c r="C112" s="157"/>
      <c r="D112" s="161"/>
      <c r="E112" s="160"/>
      <c r="F112" s="160"/>
    </row>
    <row r="113" spans="1:6" x14ac:dyDescent="0.2">
      <c r="A113" s="229"/>
      <c r="B113" s="153" t="s">
        <v>108</v>
      </c>
      <c r="C113" s="157"/>
      <c r="D113" s="160"/>
      <c r="E113" s="160"/>
      <c r="F113" s="160"/>
    </row>
    <row r="114" spans="1:6" ht="36" x14ac:dyDescent="0.2">
      <c r="A114" s="229"/>
      <c r="B114" s="154" t="s">
        <v>183</v>
      </c>
      <c r="C114" s="157"/>
      <c r="D114" s="160"/>
      <c r="E114" s="160"/>
      <c r="F114" s="160"/>
    </row>
    <row r="115" spans="1:6" x14ac:dyDescent="0.2">
      <c r="A115" s="229"/>
      <c r="B115" s="154" t="s">
        <v>167</v>
      </c>
      <c r="C115" s="157"/>
      <c r="D115" s="160"/>
      <c r="E115" s="160"/>
      <c r="F115" s="160"/>
    </row>
    <row r="116" spans="1:6" x14ac:dyDescent="0.2">
      <c r="A116" s="229"/>
      <c r="B116" s="154" t="s">
        <v>168</v>
      </c>
      <c r="C116" s="157"/>
      <c r="D116" s="160"/>
      <c r="E116" s="160"/>
      <c r="F116" s="160"/>
    </row>
    <row r="117" spans="1:6" x14ac:dyDescent="0.2">
      <c r="A117" s="229"/>
      <c r="B117" s="154" t="s">
        <v>169</v>
      </c>
      <c r="C117" s="157"/>
      <c r="D117" s="160"/>
      <c r="E117" s="160"/>
      <c r="F117" s="160"/>
    </row>
    <row r="118" spans="1:6" x14ac:dyDescent="0.2">
      <c r="A118" s="229"/>
      <c r="B118" s="154" t="s">
        <v>170</v>
      </c>
      <c r="C118" s="157"/>
      <c r="D118" s="160"/>
      <c r="E118" s="160"/>
      <c r="F118" s="160"/>
    </row>
    <row r="119" spans="1:6" x14ac:dyDescent="0.2">
      <c r="A119" s="229"/>
      <c r="B119" s="154" t="s">
        <v>171</v>
      </c>
      <c r="C119" s="157"/>
      <c r="D119" s="160"/>
      <c r="E119" s="160"/>
      <c r="F119" s="160"/>
    </row>
    <row r="120" spans="1:6" x14ac:dyDescent="0.2">
      <c r="A120" s="229"/>
      <c r="B120" s="154" t="s">
        <v>172</v>
      </c>
      <c r="C120" s="157"/>
      <c r="D120" s="160"/>
      <c r="E120" s="160"/>
      <c r="F120" s="160"/>
    </row>
    <row r="121" spans="1:6" x14ac:dyDescent="0.2">
      <c r="A121" s="229"/>
      <c r="B121" s="153"/>
      <c r="C121" s="157"/>
      <c r="D121" s="160"/>
      <c r="E121" s="160"/>
      <c r="F121" s="160"/>
    </row>
    <row r="122" spans="1:6" x14ac:dyDescent="0.2">
      <c r="A122" s="229"/>
      <c r="B122" s="153" t="s">
        <v>109</v>
      </c>
      <c r="C122" s="157"/>
      <c r="D122" s="160"/>
      <c r="E122" s="160"/>
      <c r="F122" s="160"/>
    </row>
    <row r="123" spans="1:6" x14ac:dyDescent="0.2">
      <c r="A123" s="229"/>
      <c r="B123" s="154" t="s">
        <v>173</v>
      </c>
      <c r="C123" s="157"/>
      <c r="D123" s="160"/>
      <c r="E123" s="160"/>
      <c r="F123" s="160"/>
    </row>
    <row r="124" spans="1:6" x14ac:dyDescent="0.2">
      <c r="A124" s="229"/>
      <c r="B124" s="154"/>
      <c r="C124" s="157"/>
      <c r="D124" s="160"/>
      <c r="E124" s="160"/>
      <c r="F124" s="160"/>
    </row>
    <row r="125" spans="1:6" x14ac:dyDescent="0.2">
      <c r="A125" s="229"/>
      <c r="B125" s="154" t="s">
        <v>110</v>
      </c>
      <c r="C125" s="157"/>
      <c r="D125" s="160"/>
      <c r="E125" s="160"/>
      <c r="F125" s="160"/>
    </row>
    <row r="126" spans="1:6" x14ac:dyDescent="0.2">
      <c r="A126" s="229"/>
      <c r="B126" s="154" t="s">
        <v>174</v>
      </c>
      <c r="C126" s="157"/>
      <c r="D126" s="160"/>
      <c r="E126" s="160"/>
      <c r="F126" s="160"/>
    </row>
    <row r="127" spans="1:6" x14ac:dyDescent="0.2">
      <c r="A127" s="229"/>
      <c r="B127" s="154" t="s">
        <v>175</v>
      </c>
      <c r="C127" s="157"/>
      <c r="D127" s="160"/>
      <c r="E127" s="160"/>
      <c r="F127" s="160"/>
    </row>
    <row r="128" spans="1:6" x14ac:dyDescent="0.2">
      <c r="A128" s="229"/>
      <c r="B128" s="154" t="s">
        <v>176</v>
      </c>
      <c r="C128" s="157"/>
      <c r="D128" s="160"/>
      <c r="E128" s="160"/>
      <c r="F128" s="160"/>
    </row>
    <row r="129" spans="1:6" x14ac:dyDescent="0.2">
      <c r="A129" s="229"/>
      <c r="B129" s="154" t="s">
        <v>177</v>
      </c>
      <c r="C129" s="157"/>
      <c r="D129" s="160"/>
      <c r="E129" s="160"/>
      <c r="F129" s="160"/>
    </row>
    <row r="130" spans="1:6" ht="48" x14ac:dyDescent="0.2">
      <c r="A130" s="230"/>
      <c r="B130" s="155" t="s">
        <v>185</v>
      </c>
      <c r="C130" s="158" t="s">
        <v>43</v>
      </c>
      <c r="D130" s="162">
        <v>8</v>
      </c>
      <c r="E130" s="163"/>
      <c r="F130" s="163">
        <f>D130*E130</f>
        <v>0</v>
      </c>
    </row>
    <row r="131" spans="1:6" x14ac:dyDescent="0.2">
      <c r="A131" s="127"/>
      <c r="B131" s="164"/>
      <c r="C131" s="165"/>
      <c r="D131" s="166"/>
      <c r="E131" s="167"/>
      <c r="F131" s="167"/>
    </row>
    <row r="132" spans="1:6" ht="96" x14ac:dyDescent="0.2">
      <c r="A132" s="168">
        <v>2</v>
      </c>
      <c r="B132" s="169" t="s">
        <v>111</v>
      </c>
      <c r="C132" s="170" t="s">
        <v>43</v>
      </c>
      <c r="D132" s="171">
        <v>4</v>
      </c>
      <c r="E132" s="172"/>
      <c r="F132" s="173">
        <f t="shared" ref="F132:F140" si="1">D132*E132</f>
        <v>0</v>
      </c>
    </row>
    <row r="133" spans="1:6" x14ac:dyDescent="0.2">
      <c r="A133" s="168"/>
      <c r="B133" s="169"/>
      <c r="C133" s="170"/>
      <c r="D133" s="171"/>
      <c r="E133" s="172"/>
      <c r="F133" s="173"/>
    </row>
    <row r="134" spans="1:6" x14ac:dyDescent="0.2">
      <c r="A134" s="168">
        <v>3</v>
      </c>
      <c r="B134" s="174" t="s">
        <v>112</v>
      </c>
      <c r="C134" s="170" t="s">
        <v>43</v>
      </c>
      <c r="D134" s="171">
        <v>4</v>
      </c>
      <c r="E134" s="172"/>
      <c r="F134" s="173">
        <f t="shared" si="1"/>
        <v>0</v>
      </c>
    </row>
    <row r="135" spans="1:6" x14ac:dyDescent="0.2">
      <c r="A135" s="168"/>
      <c r="B135" s="174"/>
      <c r="C135" s="170"/>
      <c r="D135" s="171"/>
      <c r="E135" s="172"/>
      <c r="F135" s="173"/>
    </row>
    <row r="136" spans="1:6" ht="48" x14ac:dyDescent="0.2">
      <c r="A136" s="168">
        <v>4</v>
      </c>
      <c r="B136" s="175" t="s">
        <v>113</v>
      </c>
      <c r="C136" s="170" t="s">
        <v>43</v>
      </c>
      <c r="D136" s="171">
        <v>4</v>
      </c>
      <c r="E136" s="172"/>
      <c r="F136" s="173">
        <f t="shared" si="1"/>
        <v>0</v>
      </c>
    </row>
    <row r="137" spans="1:6" x14ac:dyDescent="0.2">
      <c r="A137" s="168"/>
      <c r="B137" s="175"/>
      <c r="C137" s="170"/>
      <c r="D137" s="171"/>
      <c r="E137" s="172"/>
      <c r="F137" s="173"/>
    </row>
    <row r="138" spans="1:6" ht="36" x14ac:dyDescent="0.2">
      <c r="A138" s="168">
        <v>5</v>
      </c>
      <c r="B138" s="169" t="s">
        <v>114</v>
      </c>
      <c r="C138" s="170" t="s">
        <v>44</v>
      </c>
      <c r="D138" s="171">
        <v>181</v>
      </c>
      <c r="E138" s="176"/>
      <c r="F138" s="177">
        <f>D138*E138</f>
        <v>0</v>
      </c>
    </row>
    <row r="139" spans="1:6" x14ac:dyDescent="0.2">
      <c r="A139" s="168"/>
      <c r="B139" s="169"/>
      <c r="C139" s="170"/>
      <c r="D139" s="171"/>
      <c r="E139" s="176"/>
      <c r="F139" s="177"/>
    </row>
    <row r="140" spans="1:6" ht="36" x14ac:dyDescent="0.2">
      <c r="A140" s="168">
        <v>6</v>
      </c>
      <c r="B140" s="169" t="s">
        <v>115</v>
      </c>
      <c r="C140" s="170" t="s">
        <v>44</v>
      </c>
      <c r="D140" s="171">
        <v>76</v>
      </c>
      <c r="E140" s="172"/>
      <c r="F140" s="173">
        <f t="shared" si="1"/>
        <v>0</v>
      </c>
    </row>
    <row r="141" spans="1:6" x14ac:dyDescent="0.2">
      <c r="A141" s="168"/>
      <c r="B141" s="169"/>
      <c r="C141" s="170"/>
      <c r="D141" s="171"/>
      <c r="E141" s="172"/>
      <c r="F141" s="173"/>
    </row>
    <row r="142" spans="1:6" ht="24" x14ac:dyDescent="0.2">
      <c r="A142" s="168">
        <v>7</v>
      </c>
      <c r="B142" s="175" t="s">
        <v>116</v>
      </c>
      <c r="C142" s="170" t="s">
        <v>43</v>
      </c>
      <c r="D142" s="171">
        <v>8</v>
      </c>
      <c r="E142" s="172"/>
      <c r="F142" s="177">
        <f>D142*E142</f>
        <v>0</v>
      </c>
    </row>
    <row r="143" spans="1:6" x14ac:dyDescent="0.2">
      <c r="A143" s="168"/>
      <c r="B143" s="175"/>
      <c r="C143" s="170"/>
      <c r="D143" s="171"/>
      <c r="E143" s="172"/>
      <c r="F143" s="177"/>
    </row>
    <row r="144" spans="1:6" ht="36" x14ac:dyDescent="0.2">
      <c r="A144" s="178">
        <v>8</v>
      </c>
      <c r="B144" s="179" t="s">
        <v>117</v>
      </c>
      <c r="C144" s="180" t="s">
        <v>43</v>
      </c>
      <c r="D144" s="171">
        <v>16</v>
      </c>
      <c r="E144" s="176"/>
      <c r="F144" s="181">
        <f>D144*E144</f>
        <v>0</v>
      </c>
    </row>
    <row r="145" spans="1:6" x14ac:dyDescent="0.2">
      <c r="A145" s="178"/>
      <c r="B145" s="179"/>
      <c r="C145" s="180"/>
      <c r="D145" s="171"/>
      <c r="E145" s="176"/>
      <c r="F145" s="181"/>
    </row>
    <row r="146" spans="1:6" ht="36" x14ac:dyDescent="0.2">
      <c r="A146" s="168">
        <v>9</v>
      </c>
      <c r="B146" s="179" t="s">
        <v>118</v>
      </c>
      <c r="C146" s="170" t="s">
        <v>44</v>
      </c>
      <c r="D146" s="171">
        <v>118</v>
      </c>
      <c r="E146" s="176"/>
      <c r="F146" s="177">
        <f>D146*E146</f>
        <v>0</v>
      </c>
    </row>
    <row r="147" spans="1:6" x14ac:dyDescent="0.2">
      <c r="A147" s="168"/>
      <c r="B147" s="179"/>
      <c r="C147" s="170"/>
      <c r="D147" s="171"/>
      <c r="E147" s="176"/>
      <c r="F147" s="177"/>
    </row>
    <row r="148" spans="1:6" ht="24" x14ac:dyDescent="0.2">
      <c r="A148" s="168">
        <v>10</v>
      </c>
      <c r="B148" s="174" t="s">
        <v>119</v>
      </c>
      <c r="C148" s="170" t="s">
        <v>43</v>
      </c>
      <c r="D148" s="171">
        <v>5</v>
      </c>
      <c r="E148" s="172"/>
      <c r="F148" s="177">
        <f>D148*E148</f>
        <v>0</v>
      </c>
    </row>
    <row r="149" spans="1:6" x14ac:dyDescent="0.2">
      <c r="A149" s="168"/>
      <c r="B149" s="174"/>
      <c r="C149" s="170"/>
      <c r="D149" s="171"/>
      <c r="E149" s="172"/>
      <c r="F149" s="177"/>
    </row>
    <row r="150" spans="1:6" ht="36" x14ac:dyDescent="0.2">
      <c r="A150" s="168">
        <v>11</v>
      </c>
      <c r="B150" s="179" t="s">
        <v>120</v>
      </c>
      <c r="C150" s="170" t="s">
        <v>43</v>
      </c>
      <c r="D150" s="171">
        <v>6</v>
      </c>
      <c r="E150" s="182"/>
      <c r="F150" s="177">
        <f>D150*E150</f>
        <v>0</v>
      </c>
    </row>
    <row r="151" spans="1:6" x14ac:dyDescent="0.2">
      <c r="A151" s="168"/>
      <c r="B151" s="179"/>
      <c r="C151" s="170"/>
      <c r="D151" s="171"/>
      <c r="E151" s="182"/>
      <c r="F151" s="177"/>
    </row>
    <row r="152" spans="1:6" ht="72" x14ac:dyDescent="0.2">
      <c r="A152" s="232">
        <v>12</v>
      </c>
      <c r="B152" s="183" t="s">
        <v>121</v>
      </c>
      <c r="C152" s="187"/>
      <c r="D152" s="191"/>
      <c r="E152" s="191"/>
      <c r="F152" s="196"/>
    </row>
    <row r="153" spans="1:6" ht="24" x14ac:dyDescent="0.2">
      <c r="A153" s="232"/>
      <c r="B153" s="183" t="s">
        <v>122</v>
      </c>
      <c r="C153" s="187"/>
      <c r="D153" s="191"/>
      <c r="E153" s="191"/>
      <c r="F153" s="196"/>
    </row>
    <row r="154" spans="1:6" x14ac:dyDescent="0.2">
      <c r="A154" s="232"/>
      <c r="B154" s="183" t="s">
        <v>123</v>
      </c>
      <c r="C154" s="187"/>
      <c r="D154" s="191"/>
      <c r="E154" s="191"/>
      <c r="F154" s="196"/>
    </row>
    <row r="155" spans="1:6" x14ac:dyDescent="0.2">
      <c r="A155" s="232"/>
      <c r="B155" s="183" t="s">
        <v>124</v>
      </c>
      <c r="C155" s="187"/>
      <c r="D155" s="191"/>
      <c r="E155" s="191"/>
      <c r="F155" s="196"/>
    </row>
    <row r="156" spans="1:6" ht="24" x14ac:dyDescent="0.2">
      <c r="A156" s="232"/>
      <c r="B156" s="184" t="s">
        <v>125</v>
      </c>
      <c r="C156" s="188"/>
      <c r="D156" s="192"/>
      <c r="E156" s="192"/>
      <c r="F156" s="197"/>
    </row>
    <row r="157" spans="1:6" ht="24" x14ac:dyDescent="0.2">
      <c r="A157" s="232"/>
      <c r="B157" s="184" t="s">
        <v>126</v>
      </c>
      <c r="C157" s="188"/>
      <c r="D157" s="192"/>
      <c r="E157" s="192"/>
      <c r="F157" s="197"/>
    </row>
    <row r="158" spans="1:6" ht="24" x14ac:dyDescent="0.2">
      <c r="A158" s="232"/>
      <c r="B158" s="184" t="s">
        <v>127</v>
      </c>
      <c r="C158" s="188"/>
      <c r="D158" s="192"/>
      <c r="E158" s="192"/>
      <c r="F158" s="197"/>
    </row>
    <row r="159" spans="1:6" ht="24" x14ac:dyDescent="0.2">
      <c r="A159" s="232"/>
      <c r="B159" s="184" t="s">
        <v>128</v>
      </c>
      <c r="C159" s="188"/>
      <c r="D159" s="192"/>
      <c r="E159" s="192"/>
      <c r="F159" s="197"/>
    </row>
    <row r="160" spans="1:6" ht="24" x14ac:dyDescent="0.2">
      <c r="A160" s="232"/>
      <c r="B160" s="184" t="s">
        <v>129</v>
      </c>
      <c r="C160" s="188"/>
      <c r="D160" s="192"/>
      <c r="E160" s="192"/>
      <c r="F160" s="197"/>
    </row>
    <row r="161" spans="1:6" ht="72.75" customHeight="1" x14ac:dyDescent="0.2">
      <c r="A161" s="232"/>
      <c r="B161" s="184" t="s">
        <v>130</v>
      </c>
      <c r="C161" s="188"/>
      <c r="D161" s="192"/>
      <c r="E161" s="192"/>
      <c r="F161" s="197"/>
    </row>
    <row r="162" spans="1:6" x14ac:dyDescent="0.2">
      <c r="A162" s="232"/>
      <c r="B162" s="185" t="s">
        <v>131</v>
      </c>
      <c r="C162" s="189"/>
      <c r="D162" s="193"/>
      <c r="E162" s="193"/>
      <c r="F162" s="198"/>
    </row>
    <row r="163" spans="1:6" x14ac:dyDescent="0.2">
      <c r="A163" s="232"/>
      <c r="B163" s="183" t="s">
        <v>132</v>
      </c>
      <c r="C163" s="187"/>
      <c r="D163" s="191"/>
      <c r="E163" s="191"/>
      <c r="F163" s="196"/>
    </row>
    <row r="164" spans="1:6" x14ac:dyDescent="0.2">
      <c r="A164" s="232"/>
      <c r="B164" s="183" t="s">
        <v>133</v>
      </c>
      <c r="C164" s="187"/>
      <c r="D164" s="191"/>
      <c r="E164" s="191"/>
      <c r="F164" s="196"/>
    </row>
    <row r="165" spans="1:6" x14ac:dyDescent="0.2">
      <c r="A165" s="232"/>
      <c r="B165" s="183" t="s">
        <v>134</v>
      </c>
      <c r="C165" s="187"/>
      <c r="D165" s="191"/>
      <c r="E165" s="191"/>
      <c r="F165" s="196"/>
    </row>
    <row r="166" spans="1:6" ht="24" x14ac:dyDescent="0.2">
      <c r="A166" s="232"/>
      <c r="B166" s="183" t="s">
        <v>135</v>
      </c>
      <c r="C166" s="187"/>
      <c r="D166" s="191"/>
      <c r="E166" s="191"/>
      <c r="F166" s="196"/>
    </row>
    <row r="167" spans="1:6" x14ac:dyDescent="0.2">
      <c r="A167" s="232"/>
      <c r="B167" s="183" t="s">
        <v>136</v>
      </c>
      <c r="C167" s="187"/>
      <c r="D167" s="191"/>
      <c r="E167" s="191"/>
      <c r="F167" s="196"/>
    </row>
    <row r="168" spans="1:6" x14ac:dyDescent="0.2">
      <c r="A168" s="232"/>
      <c r="B168" s="183" t="s">
        <v>137</v>
      </c>
      <c r="C168" s="187"/>
      <c r="D168" s="191"/>
      <c r="E168" s="191"/>
      <c r="F168" s="196"/>
    </row>
    <row r="169" spans="1:6" x14ac:dyDescent="0.2">
      <c r="A169" s="232"/>
      <c r="B169" s="183" t="s">
        <v>138</v>
      </c>
      <c r="C169" s="187"/>
      <c r="D169" s="191"/>
      <c r="E169" s="191"/>
      <c r="F169" s="196"/>
    </row>
    <row r="170" spans="1:6" x14ac:dyDescent="0.2">
      <c r="A170" s="232"/>
      <c r="B170" s="183" t="s">
        <v>139</v>
      </c>
      <c r="C170" s="187"/>
      <c r="D170" s="191"/>
      <c r="E170" s="191"/>
      <c r="F170" s="196"/>
    </row>
    <row r="171" spans="1:6" x14ac:dyDescent="0.2">
      <c r="A171" s="232"/>
      <c r="B171" s="183" t="s">
        <v>140</v>
      </c>
      <c r="C171" s="187"/>
      <c r="D171" s="191"/>
      <c r="E171" s="191"/>
      <c r="F171" s="196"/>
    </row>
    <row r="172" spans="1:6" x14ac:dyDescent="0.2">
      <c r="A172" s="232"/>
      <c r="B172" s="183" t="s">
        <v>141</v>
      </c>
      <c r="C172" s="187"/>
      <c r="D172" s="191"/>
      <c r="E172" s="191"/>
      <c r="F172" s="196"/>
    </row>
    <row r="173" spans="1:6" ht="24" x14ac:dyDescent="0.2">
      <c r="A173" s="232"/>
      <c r="B173" s="183" t="s">
        <v>142</v>
      </c>
      <c r="C173" s="187"/>
      <c r="D173" s="191"/>
      <c r="E173" s="191"/>
      <c r="F173" s="196"/>
    </row>
    <row r="174" spans="1:6" x14ac:dyDescent="0.2">
      <c r="A174" s="233"/>
      <c r="B174" s="186"/>
      <c r="C174" s="190" t="s">
        <v>64</v>
      </c>
      <c r="D174" s="194">
        <v>1</v>
      </c>
      <c r="E174" s="195"/>
      <c r="F174" s="199">
        <f>D174*E174</f>
        <v>0</v>
      </c>
    </row>
    <row r="175" spans="1:6" x14ac:dyDescent="0.2">
      <c r="A175" s="178"/>
      <c r="B175" s="169"/>
      <c r="C175" s="180"/>
      <c r="D175" s="217"/>
      <c r="E175" s="176"/>
      <c r="F175" s="181"/>
    </row>
    <row r="176" spans="1:6" x14ac:dyDescent="0.2">
      <c r="A176" s="234">
        <v>13</v>
      </c>
      <c r="B176" s="200" t="s">
        <v>143</v>
      </c>
      <c r="C176" s="202"/>
      <c r="D176" s="204"/>
      <c r="E176" s="206"/>
      <c r="F176" s="208"/>
    </row>
    <row r="177" spans="1:6" x14ac:dyDescent="0.2">
      <c r="A177" s="235"/>
      <c r="B177" s="200" t="s">
        <v>144</v>
      </c>
      <c r="C177" s="202"/>
      <c r="D177" s="204"/>
      <c r="E177" s="206"/>
      <c r="F177" s="208"/>
    </row>
    <row r="178" spans="1:6" x14ac:dyDescent="0.2">
      <c r="A178" s="235"/>
      <c r="B178" s="200" t="s">
        <v>145</v>
      </c>
      <c r="C178" s="202"/>
      <c r="D178" s="204"/>
      <c r="E178" s="206"/>
      <c r="F178" s="208"/>
    </row>
    <row r="179" spans="1:6" x14ac:dyDescent="0.2">
      <c r="A179" s="235"/>
      <c r="B179" s="200" t="s">
        <v>146</v>
      </c>
      <c r="C179" s="202"/>
      <c r="D179" s="204"/>
      <c r="E179" s="206"/>
      <c r="F179" s="208"/>
    </row>
    <row r="180" spans="1:6" x14ac:dyDescent="0.2">
      <c r="A180" s="236"/>
      <c r="B180" s="201"/>
      <c r="C180" s="203" t="s">
        <v>64</v>
      </c>
      <c r="D180" s="205">
        <v>1</v>
      </c>
      <c r="E180" s="207"/>
      <c r="F180" s="209">
        <f>D180*E180</f>
        <v>0</v>
      </c>
    </row>
    <row r="181" spans="1:6" x14ac:dyDescent="0.2">
      <c r="A181" s="210"/>
      <c r="B181" s="174"/>
      <c r="C181" s="170"/>
      <c r="D181" s="171"/>
      <c r="E181" s="172"/>
      <c r="F181" s="173"/>
    </row>
    <row r="182" spans="1:6" ht="12.75" thickBot="1" x14ac:dyDescent="0.25">
      <c r="A182" s="211">
        <v>14</v>
      </c>
      <c r="B182" s="212" t="s">
        <v>147</v>
      </c>
      <c r="C182" s="213" t="s">
        <v>64</v>
      </c>
      <c r="D182" s="214">
        <v>1</v>
      </c>
      <c r="E182" s="215"/>
      <c r="F182" s="216">
        <f>D182*E182</f>
        <v>0</v>
      </c>
    </row>
    <row r="183" spans="1:6" ht="12.75" thickTop="1" x14ac:dyDescent="0.2">
      <c r="A183" s="11"/>
      <c r="B183" s="73" t="s">
        <v>148</v>
      </c>
      <c r="C183" s="74"/>
      <c r="D183" s="74"/>
      <c r="E183" s="74"/>
      <c r="F183" s="75">
        <f>SUM(F99:F182)</f>
        <v>0</v>
      </c>
    </row>
    <row r="184" spans="1:6" x14ac:dyDescent="0.2">
      <c r="A184" s="82"/>
      <c r="B184" s="82"/>
      <c r="C184" s="82"/>
      <c r="D184" s="82"/>
      <c r="E184" s="82"/>
      <c r="F184" s="82"/>
    </row>
    <row r="185" spans="1:6" x14ac:dyDescent="0.2">
      <c r="A185" s="82"/>
      <c r="B185" s="82"/>
      <c r="C185" s="82"/>
      <c r="D185" s="82"/>
      <c r="E185" s="82"/>
      <c r="F185" s="82"/>
    </row>
    <row r="186" spans="1:6" ht="12.75" customHeight="1" thickBot="1" x14ac:dyDescent="0.25">
      <c r="A186" s="11"/>
      <c r="B186" s="72" t="s">
        <v>154</v>
      </c>
      <c r="C186" s="74"/>
      <c r="D186" s="74"/>
      <c r="E186" s="74"/>
      <c r="F186" s="74"/>
    </row>
    <row r="187" spans="1:6" ht="24.75" thickTop="1" x14ac:dyDescent="0.2">
      <c r="A187" s="94" t="s">
        <v>56</v>
      </c>
      <c r="B187" s="95" t="s">
        <v>57</v>
      </c>
      <c r="C187" s="96"/>
      <c r="D187" s="97"/>
      <c r="E187" s="98"/>
      <c r="F187" s="99" t="s">
        <v>60</v>
      </c>
    </row>
    <row r="188" spans="1:6" x14ac:dyDescent="0.2">
      <c r="A188" s="218">
        <v>1</v>
      </c>
      <c r="B188" s="237" t="s">
        <v>89</v>
      </c>
      <c r="C188" s="238"/>
      <c r="D188" s="238"/>
      <c r="E188" s="239"/>
      <c r="F188" s="173">
        <f>F93</f>
        <v>0</v>
      </c>
    </row>
    <row r="189" spans="1:6" x14ac:dyDescent="0.2">
      <c r="A189" s="218">
        <v>2</v>
      </c>
      <c r="B189" s="240" t="s">
        <v>153</v>
      </c>
      <c r="C189" s="238"/>
      <c r="D189" s="238"/>
      <c r="E189" s="239"/>
      <c r="F189" s="173">
        <f>F183</f>
        <v>0</v>
      </c>
    </row>
    <row r="190" spans="1:6" ht="12.75" thickBot="1" x14ac:dyDescent="0.25">
      <c r="A190" s="86"/>
      <c r="B190" s="87"/>
      <c r="C190" s="88"/>
      <c r="D190" s="88"/>
      <c r="E190" s="88"/>
      <c r="F190" s="221"/>
    </row>
    <row r="191" spans="1:6" ht="12.75" thickTop="1" x14ac:dyDescent="0.2">
      <c r="A191" s="11"/>
      <c r="B191" s="85" t="s">
        <v>149</v>
      </c>
      <c r="C191" s="74"/>
      <c r="D191" s="74"/>
      <c r="E191" s="74"/>
      <c r="F191" s="220">
        <f>SUM(F188:F189)</f>
        <v>0</v>
      </c>
    </row>
    <row r="192" spans="1:6" x14ac:dyDescent="0.2">
      <c r="A192" s="11"/>
      <c r="B192" s="85" t="s">
        <v>150</v>
      </c>
      <c r="C192" s="74"/>
      <c r="D192" s="74"/>
      <c r="E192" s="74"/>
      <c r="F192" s="219">
        <f>F191*0.25</f>
        <v>0</v>
      </c>
    </row>
    <row r="193" spans="1:6" ht="12.75" thickBot="1" x14ac:dyDescent="0.25">
      <c r="A193" s="38"/>
      <c r="B193" s="89"/>
      <c r="C193" s="90"/>
      <c r="D193" s="90"/>
      <c r="E193" s="90"/>
      <c r="F193" s="222"/>
    </row>
    <row r="194" spans="1:6" ht="12.75" thickTop="1" x14ac:dyDescent="0.2">
      <c r="B194" s="85" t="s">
        <v>151</v>
      </c>
      <c r="C194" s="74"/>
      <c r="D194" s="74"/>
      <c r="E194" s="74"/>
      <c r="F194" s="220">
        <f>F191*1.25</f>
        <v>0</v>
      </c>
    </row>
    <row r="197" spans="1:6" x14ac:dyDescent="0.2">
      <c r="B197" s="17" t="s">
        <v>155</v>
      </c>
    </row>
    <row r="198" spans="1:6" ht="12.75" thickBot="1" x14ac:dyDescent="0.25"/>
    <row r="199" spans="1:6" ht="25.5" thickTop="1" thickBot="1" x14ac:dyDescent="0.25">
      <c r="A199" s="39" t="s">
        <v>56</v>
      </c>
      <c r="B199" s="40" t="s">
        <v>57</v>
      </c>
      <c r="C199" s="41"/>
      <c r="D199" s="42"/>
      <c r="E199" s="43"/>
      <c r="F199" s="44" t="s">
        <v>60</v>
      </c>
    </row>
    <row r="200" spans="1:6" ht="12.75" thickTop="1" x14ac:dyDescent="0.2">
      <c r="A200" s="81">
        <v>1</v>
      </c>
      <c r="B200" s="231" t="s">
        <v>160</v>
      </c>
      <c r="C200" s="227"/>
      <c r="D200" s="227"/>
      <c r="E200" s="227"/>
      <c r="F200" s="209">
        <f>F66</f>
        <v>0</v>
      </c>
    </row>
    <row r="201" spans="1:6" x14ac:dyDescent="0.2">
      <c r="A201" s="81">
        <v>2</v>
      </c>
      <c r="B201" s="231" t="s">
        <v>156</v>
      </c>
      <c r="C201" s="227"/>
      <c r="D201" s="227"/>
      <c r="E201" s="227"/>
      <c r="F201" s="173">
        <f>F191</f>
        <v>0</v>
      </c>
    </row>
    <row r="202" spans="1:6" ht="12.75" thickBot="1" x14ac:dyDescent="0.25">
      <c r="A202" s="86"/>
      <c r="B202" s="87"/>
      <c r="C202" s="88"/>
      <c r="D202" s="88"/>
      <c r="E202" s="88"/>
      <c r="F202" s="221"/>
    </row>
    <row r="203" spans="1:6" ht="12.75" thickTop="1" x14ac:dyDescent="0.2">
      <c r="A203" s="11"/>
      <c r="B203" s="85" t="s">
        <v>149</v>
      </c>
      <c r="C203" s="74"/>
      <c r="D203" s="74"/>
      <c r="E203" s="74"/>
      <c r="F203" s="220">
        <f>SUM(F200:F201)</f>
        <v>0</v>
      </c>
    </row>
    <row r="204" spans="1:6" x14ac:dyDescent="0.2">
      <c r="A204" s="11"/>
      <c r="B204" s="85" t="s">
        <v>150</v>
      </c>
      <c r="C204" s="74"/>
      <c r="D204" s="74"/>
      <c r="E204" s="74"/>
      <c r="F204" s="219">
        <f>F203*0.25</f>
        <v>0</v>
      </c>
    </row>
    <row r="205" spans="1:6" ht="12.75" thickBot="1" x14ac:dyDescent="0.25">
      <c r="A205" s="38"/>
      <c r="B205" s="89"/>
      <c r="C205" s="90"/>
      <c r="D205" s="90"/>
      <c r="E205" s="90"/>
      <c r="F205" s="222"/>
    </row>
    <row r="206" spans="1:6" ht="12.75" thickTop="1" x14ac:dyDescent="0.2">
      <c r="B206" s="85" t="s">
        <v>151</v>
      </c>
      <c r="C206" s="74"/>
      <c r="D206" s="74"/>
      <c r="E206" s="74"/>
      <c r="F206" s="220">
        <f>F203*1.25</f>
        <v>0</v>
      </c>
    </row>
  </sheetData>
  <mergeCells count="9">
    <mergeCell ref="A87:A88"/>
    <mergeCell ref="A97:F97"/>
    <mergeCell ref="A99:A130"/>
    <mergeCell ref="B200:E200"/>
    <mergeCell ref="B201:E201"/>
    <mergeCell ref="A152:A174"/>
    <mergeCell ref="A176:A180"/>
    <mergeCell ref="B188:E188"/>
    <mergeCell ref="B189:E189"/>
  </mergeCells>
  <phoneticPr fontId="0" type="noConversion"/>
  <pageMargins left="0.98425196850393704" right="0.19685039370078741" top="0.59055118110236227" bottom="0.59055118110236227" header="0.31496062992125984" footer="0.31496062992125984"/>
  <pageSetup paperSize="9" scale="95" orientation="portrait" horizontalDpi="300" verticalDpi="144" r:id="rId1"/>
  <headerFooter alignWithMargins="0"/>
  <rowBreaks count="8" manualBreakCount="8">
    <brk id="20" max="5" man="1"/>
    <brk id="43" max="16383" man="1"/>
    <brk id="56" max="5" man="1"/>
    <brk id="58" max="16383" man="1"/>
    <brk id="74" max="16383" man="1"/>
    <brk id="95" max="5" man="1"/>
    <brk id="184" max="16383" man="1"/>
    <brk id="1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NASLOV</vt:lpstr>
      <vt:lpstr>IGRALIŠTE </vt:lpstr>
      <vt:lpstr>'IGRALIŠTE '!Podrucje_ispisa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dc:creator>
  <cp:lastModifiedBy>Vježbenik4</cp:lastModifiedBy>
  <cp:lastPrinted>2017-11-21T08:07:34Z</cp:lastPrinted>
  <dcterms:created xsi:type="dcterms:W3CDTF">1997-07-08T12:11:51Z</dcterms:created>
  <dcterms:modified xsi:type="dcterms:W3CDTF">2021-08-04T11:10:36Z</dcterms:modified>
</cp:coreProperties>
</file>